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equent Use\Delmarva Adventure Sports\Tuckahoe\"/>
    </mc:Choice>
  </mc:AlternateContent>
  <xr:revisionPtr revIDLastSave="0" documentId="13_ncr:1_{1A37D662-847F-4E00-B3EC-48C8FC323D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lts (Overall)" sheetId="13" r:id="rId1"/>
    <sheet name="Results (Main Divisions)" sheetId="15" r:id="rId2"/>
    <sheet name="Results (Specialty Divisions)" sheetId="14" r:id="rId3"/>
  </sheets>
  <definedNames>
    <definedName name="_xlnm._FilterDatabase" localSheetId="1" hidden="1">'Results (Main Divisions)'!$A$1:$M$57</definedName>
    <definedName name="_xlnm._FilterDatabase" localSheetId="0" hidden="1">'Results (Overall)'!$A$1:$R$57</definedName>
    <definedName name="_xlnm._FilterDatabase" localSheetId="2" hidden="1">'Results (Specialty Divisions)'!$A$1:$L$56</definedName>
  </definedNames>
  <calcPr calcId="191029"/>
</workbook>
</file>

<file path=xl/calcChain.xml><?xml version="1.0" encoding="utf-8"?>
<calcChain xmlns="http://schemas.openxmlformats.org/spreadsheetml/2006/main">
  <c r="G49" i="15" l="1"/>
  <c r="I49" i="15" s="1"/>
  <c r="G16" i="15"/>
  <c r="I16" i="15" s="1"/>
  <c r="G15" i="15"/>
  <c r="I15" i="15" s="1"/>
  <c r="G14" i="15"/>
  <c r="I14" i="15" s="1"/>
  <c r="G48" i="15"/>
  <c r="I48" i="15" s="1"/>
  <c r="G24" i="15"/>
  <c r="I24" i="15" s="1"/>
  <c r="G23" i="15"/>
  <c r="I23" i="15" s="1"/>
  <c r="G22" i="15"/>
  <c r="I22" i="15" s="1"/>
  <c r="G47" i="15"/>
  <c r="I47" i="15" s="1"/>
  <c r="G21" i="15"/>
  <c r="I21" i="15" s="1"/>
  <c r="G13" i="15"/>
  <c r="I13" i="15" s="1"/>
  <c r="G46" i="15"/>
  <c r="I46" i="15" s="1"/>
  <c r="G12" i="15"/>
  <c r="I12" i="15" s="1"/>
  <c r="G11" i="15"/>
  <c r="I11" i="15" s="1"/>
  <c r="G61" i="15"/>
  <c r="I61" i="15" s="1"/>
  <c r="G20" i="15"/>
  <c r="I20" i="15" s="1"/>
  <c r="G10" i="15"/>
  <c r="I10" i="15" s="1"/>
  <c r="G60" i="15"/>
  <c r="I60" i="15" s="1"/>
  <c r="G45" i="15"/>
  <c r="I45" i="15" s="1"/>
  <c r="G41" i="15"/>
  <c r="I41" i="15" s="1"/>
  <c r="G19" i="15"/>
  <c r="I19" i="15" s="1"/>
  <c r="G18" i="15"/>
  <c r="I18" i="15" s="1"/>
  <c r="G44" i="15"/>
  <c r="I44" i="15" s="1"/>
  <c r="G9" i="15"/>
  <c r="I9" i="15" s="1"/>
  <c r="G40" i="15"/>
  <c r="I40" i="15" s="1"/>
  <c r="G39" i="15"/>
  <c r="I39" i="15" s="1"/>
  <c r="G38" i="15"/>
  <c r="I38" i="15" s="1"/>
  <c r="G37" i="15"/>
  <c r="I37" i="15" s="1"/>
  <c r="G59" i="15"/>
  <c r="I59" i="15" s="1"/>
  <c r="G36" i="15"/>
  <c r="I36" i="15" s="1"/>
  <c r="G8" i="15"/>
  <c r="I8" i="15" s="1"/>
  <c r="G7" i="15"/>
  <c r="I7" i="15" s="1"/>
  <c r="G35" i="15"/>
  <c r="I35" i="15" s="1"/>
  <c r="G34" i="15"/>
  <c r="I34" i="15" s="1"/>
  <c r="G43" i="15"/>
  <c r="I43" i="15" s="1"/>
  <c r="G58" i="15"/>
  <c r="I58" i="15" s="1"/>
  <c r="G57" i="15"/>
  <c r="I57" i="15" s="1"/>
  <c r="G56" i="15"/>
  <c r="I56" i="15" s="1"/>
  <c r="G33" i="15"/>
  <c r="I33" i="15" s="1"/>
  <c r="G6" i="15"/>
  <c r="I6" i="15" s="1"/>
  <c r="G32" i="15"/>
  <c r="I32" i="15" s="1"/>
  <c r="G31" i="15"/>
  <c r="I31" i="15" s="1"/>
  <c r="G5" i="15"/>
  <c r="I5" i="15" s="1"/>
  <c r="G4" i="15"/>
  <c r="I4" i="15" s="1"/>
  <c r="G30" i="15"/>
  <c r="I30" i="15" s="1"/>
  <c r="G3" i="15"/>
  <c r="I3" i="15" s="1"/>
  <c r="G55" i="15"/>
  <c r="I55" i="15" s="1"/>
  <c r="G29" i="15"/>
  <c r="I29" i="15" s="1"/>
  <c r="G54" i="15"/>
  <c r="I54" i="15" s="1"/>
  <c r="G28" i="15"/>
  <c r="I28" i="15" s="1"/>
  <c r="G53" i="15"/>
  <c r="I53" i="15" s="1"/>
  <c r="G27" i="15"/>
  <c r="I27" i="15" s="1"/>
  <c r="G26" i="15"/>
  <c r="I26" i="15" s="1"/>
  <c r="G2" i="15"/>
  <c r="I2" i="15" s="1"/>
  <c r="G52" i="15"/>
  <c r="I52" i="15" s="1"/>
  <c r="G51" i="15"/>
  <c r="I51" i="15" s="1"/>
  <c r="G13" i="14"/>
  <c r="I13" i="14" s="1"/>
  <c r="G12" i="14"/>
  <c r="I12" i="14" s="1"/>
  <c r="G21" i="14"/>
  <c r="I21" i="14" s="1"/>
  <c r="G20" i="14"/>
  <c r="I20" i="14" s="1"/>
  <c r="G11" i="14"/>
  <c r="I11" i="14" s="1"/>
  <c r="G19" i="14"/>
  <c r="I19" i="14" s="1"/>
  <c r="G10" i="14"/>
  <c r="I10" i="14" s="1"/>
  <c r="G9" i="14"/>
  <c r="I9" i="14" s="1"/>
  <c r="G18" i="14"/>
  <c r="I18" i="14" s="1"/>
  <c r="G8" i="14"/>
  <c r="I8" i="14" s="1"/>
  <c r="G7" i="14"/>
  <c r="I7" i="14" s="1"/>
  <c r="G17" i="14"/>
  <c r="I17" i="14" s="1"/>
  <c r="G6" i="14"/>
  <c r="I6" i="14" s="1"/>
  <c r="G16" i="14"/>
  <c r="I16" i="14" s="1"/>
  <c r="G5" i="14"/>
  <c r="I5" i="14" s="1"/>
  <c r="G15" i="14"/>
  <c r="I15" i="14" s="1"/>
  <c r="G4" i="14"/>
  <c r="I4" i="14" s="1"/>
  <c r="G3" i="14"/>
  <c r="I3" i="14" s="1"/>
  <c r="G2" i="14"/>
  <c r="I2" i="14" s="1"/>
  <c r="G29" i="13"/>
  <c r="I29" i="13" s="1"/>
  <c r="G47" i="13"/>
  <c r="I47" i="13" s="1"/>
  <c r="G41" i="13"/>
  <c r="I41" i="13" s="1"/>
  <c r="G16" i="13"/>
  <c r="I16" i="13" s="1"/>
  <c r="G14" i="13"/>
  <c r="I14" i="13" s="1"/>
  <c r="G3" i="13"/>
  <c r="I3" i="13" s="1"/>
  <c r="G21" i="13"/>
  <c r="I21" i="13" s="1"/>
  <c r="G18" i="13"/>
  <c r="I18" i="13" s="1"/>
  <c r="G27" i="13"/>
  <c r="I27" i="13" s="1"/>
  <c r="G35" i="13"/>
  <c r="I35" i="13" s="1"/>
  <c r="G57" i="13"/>
  <c r="I57" i="13" s="1"/>
  <c r="G2" i="13"/>
  <c r="I2" i="13" s="1"/>
  <c r="G30" i="13"/>
  <c r="I30" i="13" s="1"/>
  <c r="G46" i="13"/>
  <c r="I46" i="13" s="1"/>
  <c r="G9" i="13"/>
  <c r="I9" i="13" s="1"/>
  <c r="G52" i="13"/>
  <c r="I52" i="13" s="1"/>
  <c r="G23" i="13"/>
  <c r="I23" i="13" s="1"/>
  <c r="G28" i="13"/>
  <c r="I28" i="13" s="1"/>
  <c r="G33" i="13"/>
  <c r="I33" i="13" s="1"/>
  <c r="G51" i="13"/>
  <c r="I51" i="13" s="1"/>
  <c r="G45" i="13"/>
  <c r="I45" i="13" s="1"/>
  <c r="G43" i="13"/>
  <c r="I43" i="13" s="1"/>
  <c r="G56" i="13"/>
  <c r="I56" i="13" s="1"/>
  <c r="G10" i="13"/>
  <c r="I10" i="13" s="1"/>
  <c r="G49" i="13"/>
  <c r="I49" i="13" s="1"/>
  <c r="G17" i="13"/>
  <c r="I17" i="13" s="1"/>
  <c r="G8" i="13"/>
  <c r="I8" i="13" s="1"/>
  <c r="G53" i="13"/>
  <c r="I53" i="13" s="1"/>
  <c r="G26" i="13"/>
  <c r="I26" i="13" s="1"/>
  <c r="G12" i="13"/>
  <c r="I12" i="13" s="1"/>
  <c r="G25" i="13"/>
  <c r="I25" i="13" s="1"/>
  <c r="G5" i="13"/>
  <c r="I5" i="13" s="1"/>
  <c r="G34" i="13"/>
  <c r="I34" i="13" s="1"/>
  <c r="G36" i="13"/>
  <c r="I36" i="13" s="1"/>
  <c r="G15" i="13"/>
  <c r="I15" i="13" s="1"/>
  <c r="G13" i="13"/>
  <c r="I13" i="13" s="1"/>
  <c r="G11" i="13"/>
  <c r="I11" i="13" s="1"/>
  <c r="G48" i="13"/>
  <c r="I48" i="13" s="1"/>
  <c r="G20" i="13"/>
  <c r="I20" i="13" s="1"/>
  <c r="G39" i="13"/>
  <c r="I39" i="13" s="1"/>
  <c r="G22" i="13"/>
  <c r="I22" i="13" s="1"/>
  <c r="G44" i="13"/>
  <c r="I44" i="13" s="1"/>
  <c r="G32" i="13"/>
  <c r="I32" i="13" s="1"/>
  <c r="G55" i="13"/>
  <c r="I55" i="13" s="1"/>
  <c r="G7" i="13"/>
  <c r="I7" i="13" s="1"/>
  <c r="G31" i="13"/>
  <c r="I31" i="13" s="1"/>
  <c r="G6" i="13"/>
  <c r="I6" i="13" s="1"/>
  <c r="G42" i="13"/>
  <c r="I42" i="13" s="1"/>
  <c r="G54" i="13"/>
  <c r="I54" i="13" s="1"/>
  <c r="G19" i="13"/>
  <c r="I19" i="13" s="1"/>
  <c r="G38" i="13"/>
  <c r="I38" i="13" s="1"/>
  <c r="G40" i="13"/>
  <c r="I40" i="13" s="1"/>
  <c r="G4" i="13"/>
  <c r="I4" i="13" s="1"/>
  <c r="G37" i="13"/>
  <c r="I37" i="13" s="1"/>
  <c r="G24" i="13"/>
  <c r="I24" i="13" s="1"/>
  <c r="G50" i="13"/>
  <c r="I50" i="13" s="1"/>
</calcChain>
</file>

<file path=xl/sharedStrings.xml><?xml version="1.0" encoding="utf-8"?>
<sst xmlns="http://schemas.openxmlformats.org/spreadsheetml/2006/main" count="489" uniqueCount="196">
  <si>
    <t>Male</t>
  </si>
  <si>
    <t>Female</t>
  </si>
  <si>
    <t>Coed</t>
  </si>
  <si>
    <t>He Was A Navigator Once</t>
  </si>
  <si>
    <t>Noah's Big Adventure</t>
  </si>
  <si>
    <t>TEAM NAME</t>
  </si>
  <si>
    <t>Family</t>
  </si>
  <si>
    <t>Masters</t>
  </si>
  <si>
    <t>Division</t>
  </si>
  <si>
    <t>Overall Place</t>
  </si>
  <si>
    <t>Portages</t>
  </si>
  <si>
    <t>Casual Athletes</t>
  </si>
  <si>
    <t>Cherubini Brothers AR</t>
  </si>
  <si>
    <t>Consistently Tardy</t>
  </si>
  <si>
    <t>Dennis Huber</t>
  </si>
  <si>
    <t>Find A Flag Or Make One</t>
  </si>
  <si>
    <t>OMAPS</t>
  </si>
  <si>
    <t>YB Normal</t>
  </si>
  <si>
    <t>Specialty</t>
  </si>
  <si>
    <t>Solo Male</t>
  </si>
  <si>
    <t>Solo Female</t>
  </si>
  <si>
    <t>Paddle</t>
  </si>
  <si>
    <t>Finish Time</t>
  </si>
  <si>
    <t>Total Points</t>
  </si>
  <si>
    <t>Penalty</t>
  </si>
  <si>
    <t>Adjusted Total</t>
  </si>
  <si>
    <t>Division Place</t>
  </si>
  <si>
    <t>Specialty Place</t>
  </si>
  <si>
    <t>A&amp;V's Adventure</t>
  </si>
  <si>
    <t>Adventures with Ben</t>
  </si>
  <si>
    <t>Another One Bites The Dust</t>
  </si>
  <si>
    <t>ARMD</t>
  </si>
  <si>
    <t>Bighead Solo</t>
  </si>
  <si>
    <t>Biking Somewhere</t>
  </si>
  <si>
    <t>Bucket of Awesome</t>
  </si>
  <si>
    <t>Carlisle Cruisers</t>
  </si>
  <si>
    <t>Chesapeake WaterShred</t>
  </si>
  <si>
    <t>Daddy Daughter Day</t>
  </si>
  <si>
    <t>Daddy Short Legs</t>
  </si>
  <si>
    <t>Delmarva Adventure Sports</t>
  </si>
  <si>
    <t>Dypsky/Then there was 1</t>
  </si>
  <si>
    <t>Elisabeth Farmer</t>
  </si>
  <si>
    <t>Expansion Pack</t>
  </si>
  <si>
    <t>Expedition Fun</t>
  </si>
  <si>
    <t>Four Eyes on the Prize</t>
  </si>
  <si>
    <t>Full Spectrum Racing</t>
  </si>
  <si>
    <t>Glitter Hawks</t>
  </si>
  <si>
    <t>Go Go Ganleys</t>
  </si>
  <si>
    <t>I was told "It's going to be Great"</t>
  </si>
  <si>
    <t>I've Heard It Both Ways</t>
  </si>
  <si>
    <t>Island Folk</t>
  </si>
  <si>
    <t>Jenn D</t>
  </si>
  <si>
    <t>Liam and Me</t>
  </si>
  <si>
    <t>Like Father Like Son</t>
  </si>
  <si>
    <t>Little Engine</t>
  </si>
  <si>
    <t>Lost and Wandering in the Woods</t>
  </si>
  <si>
    <t>LostFourSure</t>
  </si>
  <si>
    <t>Luismi</t>
  </si>
  <si>
    <t>Magical Mountain Mates</t>
  </si>
  <si>
    <t>May Flowers</t>
  </si>
  <si>
    <t>My MENS</t>
  </si>
  <si>
    <t>Not Lost Yet</t>
  </si>
  <si>
    <t>Oma Guide</t>
  </si>
  <si>
    <t>Quattro de Mayo</t>
  </si>
  <si>
    <t>Sarah McAllister</t>
  </si>
  <si>
    <t>Slay</t>
  </si>
  <si>
    <t>Sneakers &amp; Spokes</t>
  </si>
  <si>
    <t>Sole Mates</t>
  </si>
  <si>
    <t>Steady as We Go</t>
  </si>
  <si>
    <t>Stenchee Hoarseman</t>
  </si>
  <si>
    <t>Team Gung Ho</t>
  </si>
  <si>
    <t>The Expendables</t>
  </si>
  <si>
    <t>WalkAbout</t>
  </si>
  <si>
    <t>WildStyle</t>
  </si>
  <si>
    <t>Bike</t>
  </si>
  <si>
    <t>Trek</t>
  </si>
  <si>
    <t>Røde Fane Århus - Bjarke Refslund</t>
  </si>
  <si>
    <t>-</t>
  </si>
  <si>
    <t>ASSISTED</t>
  </si>
  <si>
    <t>Amy Eschman</t>
  </si>
  <si>
    <t>Veronica DeSimone</t>
  </si>
  <si>
    <t>Jonathan Smith</t>
  </si>
  <si>
    <t>Ben Smith</t>
  </si>
  <si>
    <t>Sue Hale</t>
  </si>
  <si>
    <t>Kelly Miller</t>
  </si>
  <si>
    <t>Karyn Dulaney</t>
  </si>
  <si>
    <t>Mike Stasiowski</t>
  </si>
  <si>
    <t>Caleb Weiman</t>
  </si>
  <si>
    <t>Sean Webb</t>
  </si>
  <si>
    <t>Karl Mattison</t>
  </si>
  <si>
    <t>Torbjorn Nilsen</t>
  </si>
  <si>
    <t>Tristan Carlisle</t>
  </si>
  <si>
    <t>Chelsea Carlisle</t>
  </si>
  <si>
    <t>Cullen Carlisle</t>
  </si>
  <si>
    <t>Teryl Carlisle</t>
  </si>
  <si>
    <t>Kendra Jordan</t>
  </si>
  <si>
    <t>Emily Della Fera</t>
  </si>
  <si>
    <t>Jenna Snader</t>
  </si>
  <si>
    <t>Kim Glodek</t>
  </si>
  <si>
    <t>Michael Cherubini</t>
  </si>
  <si>
    <t>John Moore</t>
  </si>
  <si>
    <t>Jeff Cherubini</t>
  </si>
  <si>
    <t>Jonathan Thiel</t>
  </si>
  <si>
    <t>Michael Pacella</t>
  </si>
  <si>
    <t>Jake Elmer</t>
  </si>
  <si>
    <t>Riley Elmer</t>
  </si>
  <si>
    <t>Wissam Deghaily</t>
  </si>
  <si>
    <t>Jimmy Marco</t>
  </si>
  <si>
    <t>Annika Dolder</t>
  </si>
  <si>
    <t>Jonny Offen</t>
  </si>
  <si>
    <t>Christopher Offen</t>
  </si>
  <si>
    <t>Madelyn Ralph</t>
  </si>
  <si>
    <t>Lindsey Foss</t>
  </si>
  <si>
    <t>Alexandra Tilsley</t>
  </si>
  <si>
    <t>Dana Lewis</t>
  </si>
  <si>
    <t>Jesse Mechling</t>
  </si>
  <si>
    <t>Rafael Mechling</t>
  </si>
  <si>
    <t>Timothy Clinton</t>
  </si>
  <si>
    <t>Rae Freeman</t>
  </si>
  <si>
    <t>Ian Clinton</t>
  </si>
  <si>
    <t>Keenan Corrigan</t>
  </si>
  <si>
    <t>Liz Millhollen</t>
  </si>
  <si>
    <t>Kathryn Nelson</t>
  </si>
  <si>
    <t>Lauren Stables</t>
  </si>
  <si>
    <t>Morgan Arnone</t>
  </si>
  <si>
    <t>Scott Ganley</t>
  </si>
  <si>
    <t>Matt Wilson</t>
  </si>
  <si>
    <t>David Gooze</t>
  </si>
  <si>
    <t>Christopher Dolder</t>
  </si>
  <si>
    <t>Owen Dolder</t>
  </si>
  <si>
    <t>Josh Nichols</t>
  </si>
  <si>
    <t>Christene Nichols</t>
  </si>
  <si>
    <t>Karla Horton</t>
  </si>
  <si>
    <t>Jon Horton</t>
  </si>
  <si>
    <t>Trish Eyerly</t>
  </si>
  <si>
    <t>Kenneth Eyerly</t>
  </si>
  <si>
    <t>Joshua Grant</t>
  </si>
  <si>
    <t>Benjamin Powers</t>
  </si>
  <si>
    <t>Dawson Huber</t>
  </si>
  <si>
    <t>Matt Ressler</t>
  </si>
  <si>
    <t>Wayne Vincent</t>
  </si>
  <si>
    <t>Matthew Pfeiffer</t>
  </si>
  <si>
    <t>Bruce Kuo</t>
  </si>
  <si>
    <t>Lena Pfeiffer</t>
  </si>
  <si>
    <t>Luke Ryan</t>
  </si>
  <si>
    <t>Melia Bugg</t>
  </si>
  <si>
    <t>Micah Cosgrove</t>
  </si>
  <si>
    <t>Michael Miller</t>
  </si>
  <si>
    <t>Jennifer Stevenson</t>
  </si>
  <si>
    <t>Layla Stevenson</t>
  </si>
  <si>
    <t>Kristin Huber</t>
  </si>
  <si>
    <t>Karrington Huber</t>
  </si>
  <si>
    <t>Jack Liu</t>
  </si>
  <si>
    <t>Vincent Shum</t>
  </si>
  <si>
    <t>Raymond Lem</t>
  </si>
  <si>
    <t>Glen Lewis</t>
  </si>
  <si>
    <t>Noah Lewis</t>
  </si>
  <si>
    <t>Saleena DeVore</t>
  </si>
  <si>
    <t>Diane Calloway</t>
  </si>
  <si>
    <t>Marianne Van den Meydenberg</t>
  </si>
  <si>
    <t>David DiCostanza</t>
  </si>
  <si>
    <t>Chris Theibault</t>
  </si>
  <si>
    <t>John Saathoff</t>
  </si>
  <si>
    <t>Lyndsey Fraser</t>
  </si>
  <si>
    <t>Joshua Dougan</t>
  </si>
  <si>
    <t>Amy Hart Herman</t>
  </si>
  <si>
    <t>John Herman</t>
  </si>
  <si>
    <t>Penny Zech</t>
  </si>
  <si>
    <t>Jay Zech</t>
  </si>
  <si>
    <t>Shamus Whyte</t>
  </si>
  <si>
    <t>Brandon Jones</t>
  </si>
  <si>
    <t>Chris Lines</t>
  </si>
  <si>
    <t>Herb Heinrichs Jr</t>
  </si>
  <si>
    <t>Leslie Heinrichs</t>
  </si>
  <si>
    <t>Len Policelli</t>
  </si>
  <si>
    <t>Patty Policelli</t>
  </si>
  <si>
    <t>Kevin Stricker</t>
  </si>
  <si>
    <t>Howie Weinstein</t>
  </si>
  <si>
    <t>Daniel Dypsky</t>
  </si>
  <si>
    <t>Scott Breckenridge</t>
  </si>
  <si>
    <t>Justin Mann</t>
  </si>
  <si>
    <t>Jennifer Darkazalli</t>
  </si>
  <si>
    <t>Elizabeth Scherr</t>
  </si>
  <si>
    <t>Luis Miguel Barron Ayllon</t>
  </si>
  <si>
    <t>Jeremy Colgan</t>
  </si>
  <si>
    <t>Heather Niemela</t>
  </si>
  <si>
    <t>Bjarke Refslund</t>
  </si>
  <si>
    <t>Andrea Primeau</t>
  </si>
  <si>
    <t>Jeff Clark</t>
  </si>
  <si>
    <t>Jens Wira</t>
  </si>
  <si>
    <t>Ron Barron</t>
  </si>
  <si>
    <t>Member #1</t>
  </si>
  <si>
    <t>Member #2</t>
  </si>
  <si>
    <t>Member #3</t>
  </si>
  <si>
    <t>Member #4</t>
  </si>
  <si>
    <t>= section cleared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</si>
</sst>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16" fillId="33" borderId="0" xfId="0" applyFont="1" applyFill="1"/>
    <xf numFmtId="0" fontId="16" fillId="33" borderId="10" xfId="0" applyFont="1" applyFill="1" applyBorder="1"/>
    <xf numFmtId="0" fontId="16" fillId="33" borderId="11" xfId="0" applyFont="1" applyFill="1" applyBorder="1"/>
    <xf numFmtId="0" fontId="18" fillId="0" borderId="0" xfId="0" applyFont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34" borderId="0" xfId="0" applyFill="1"/>
    <xf numFmtId="0" fontId="16" fillId="0" borderId="0" xfId="0" applyFont="1" applyFill="1"/>
    <xf numFmtId="0" fontId="16" fillId="33" borderId="0" xfId="0" applyFont="1" applyFill="1" applyBorder="1"/>
    <xf numFmtId="0" fontId="0" fillId="35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35" borderId="0" xfId="0" applyFill="1"/>
    <xf numFmtId="0" fontId="0" fillId="0" borderId="0" xfId="0" quotePrefix="1"/>
    <xf numFmtId="0" fontId="0" fillId="36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9B9B"/>
      <color rgb="FFFFCDFB"/>
      <color rgb="FFEFDDE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8B88-604D-4199-BE7B-18244FB30AC9}">
  <dimension ref="A1:S59"/>
  <sheetViews>
    <sheetView tabSelected="1" zoomScaleNormal="100" workbookViewId="0"/>
  </sheetViews>
  <sheetFormatPr defaultRowHeight="15" x14ac:dyDescent="0.25"/>
  <cols>
    <col min="1" max="1" width="32" bestFit="1" customWidth="1"/>
    <col min="2" max="2" width="11.85546875" bestFit="1" customWidth="1"/>
    <col min="3" max="3" width="9" bestFit="1" customWidth="1"/>
    <col min="4" max="5" width="7.140625" bestFit="1" customWidth="1"/>
    <col min="6" max="6" width="6.5703125" bestFit="1" customWidth="1"/>
    <col min="7" max="7" width="11.42578125" bestFit="1" customWidth="1"/>
    <col min="9" max="9" width="14" bestFit="1" customWidth="1"/>
    <col min="10" max="10" width="15.5703125" bestFit="1" customWidth="1"/>
    <col min="11" max="11" width="13.42578125" bestFit="1" customWidth="1"/>
    <col min="12" max="12" width="14.28515625" bestFit="1" customWidth="1"/>
    <col min="13" max="13" width="12.5703125" bestFit="1" customWidth="1"/>
    <col min="14" max="14" width="11.85546875" bestFit="1" customWidth="1"/>
    <col min="15" max="15" width="23.85546875" bestFit="1" customWidth="1"/>
    <col min="16" max="16" width="29.42578125" bestFit="1" customWidth="1"/>
    <col min="17" max="17" width="17.28515625" bestFit="1" customWidth="1"/>
    <col min="18" max="18" width="16.28515625" bestFit="1" customWidth="1"/>
  </cols>
  <sheetData>
    <row r="1" spans="1:19" x14ac:dyDescent="0.25">
      <c r="A1" s="3" t="s">
        <v>5</v>
      </c>
      <c r="B1" s="3" t="s">
        <v>8</v>
      </c>
      <c r="C1" s="4" t="s">
        <v>18</v>
      </c>
      <c r="D1" s="3" t="s">
        <v>74</v>
      </c>
      <c r="E1" s="3" t="s">
        <v>21</v>
      </c>
      <c r="F1" s="3" t="s">
        <v>75</v>
      </c>
      <c r="G1" s="3" t="s">
        <v>23</v>
      </c>
      <c r="H1" s="3" t="s">
        <v>24</v>
      </c>
      <c r="I1" s="3" t="s">
        <v>25</v>
      </c>
      <c r="J1" s="5" t="s">
        <v>22</v>
      </c>
      <c r="K1" s="3" t="s">
        <v>26</v>
      </c>
      <c r="L1" s="3" t="s">
        <v>27</v>
      </c>
      <c r="M1" s="3" t="s">
        <v>9</v>
      </c>
      <c r="N1" s="9"/>
      <c r="O1" s="10" t="s">
        <v>191</v>
      </c>
      <c r="P1" s="10" t="s">
        <v>192</v>
      </c>
      <c r="Q1" s="10" t="s">
        <v>193</v>
      </c>
      <c r="R1" s="10" t="s">
        <v>194</v>
      </c>
      <c r="S1" s="8"/>
    </row>
    <row r="2" spans="1:19" x14ac:dyDescent="0.25">
      <c r="A2" t="s">
        <v>76</v>
      </c>
      <c r="B2" t="s">
        <v>19</v>
      </c>
      <c r="C2" s="2"/>
      <c r="D2" s="11">
        <v>19</v>
      </c>
      <c r="E2" s="11">
        <v>6</v>
      </c>
      <c r="F2" s="11">
        <v>13</v>
      </c>
      <c r="G2" s="11">
        <f t="shared" ref="G2:G33" si="0">SUM(D2:F2)</f>
        <v>38</v>
      </c>
      <c r="H2" s="6"/>
      <c r="I2" s="1">
        <f t="shared" ref="I2:I33" si="1">G2-H2</f>
        <v>38</v>
      </c>
      <c r="J2" s="7">
        <v>0.58609953703703699</v>
      </c>
      <c r="K2" s="1">
        <v>1</v>
      </c>
      <c r="L2" s="1"/>
      <c r="M2" s="1">
        <v>1</v>
      </c>
      <c r="O2" t="s">
        <v>186</v>
      </c>
      <c r="S2" s="8"/>
    </row>
    <row r="3" spans="1:19" x14ac:dyDescent="0.25">
      <c r="A3" t="s">
        <v>69</v>
      </c>
      <c r="B3" t="s">
        <v>19</v>
      </c>
      <c r="C3" s="2"/>
      <c r="D3" s="11">
        <v>19</v>
      </c>
      <c r="E3" s="11">
        <v>6</v>
      </c>
      <c r="F3" s="11">
        <v>13</v>
      </c>
      <c r="G3" s="11">
        <f t="shared" si="0"/>
        <v>38</v>
      </c>
      <c r="H3" s="6"/>
      <c r="I3" s="1">
        <f t="shared" si="1"/>
        <v>38</v>
      </c>
      <c r="J3" s="7">
        <v>0.61324074074074075</v>
      </c>
      <c r="K3" s="1">
        <v>2</v>
      </c>
      <c r="L3" s="1"/>
      <c r="M3" s="1">
        <v>2</v>
      </c>
      <c r="O3" t="s">
        <v>189</v>
      </c>
      <c r="S3" s="8"/>
    </row>
    <row r="4" spans="1:19" x14ac:dyDescent="0.25">
      <c r="A4" t="s">
        <v>31</v>
      </c>
      <c r="B4" t="s">
        <v>2</v>
      </c>
      <c r="C4" s="2" t="s">
        <v>7</v>
      </c>
      <c r="D4" s="11">
        <v>19</v>
      </c>
      <c r="E4" s="11">
        <v>6</v>
      </c>
      <c r="F4" s="11">
        <v>13</v>
      </c>
      <c r="G4" s="11">
        <f t="shared" si="0"/>
        <v>38</v>
      </c>
      <c r="H4" s="6"/>
      <c r="I4" s="1">
        <f t="shared" si="1"/>
        <v>38</v>
      </c>
      <c r="J4" s="7">
        <v>0.62327546296296299</v>
      </c>
      <c r="K4" s="1">
        <v>1</v>
      </c>
      <c r="L4" s="1">
        <v>1</v>
      </c>
      <c r="M4" s="1">
        <v>3</v>
      </c>
      <c r="O4" t="s">
        <v>85</v>
      </c>
      <c r="P4" t="s">
        <v>86</v>
      </c>
      <c r="S4" s="8"/>
    </row>
    <row r="5" spans="1:19" x14ac:dyDescent="0.25">
      <c r="A5" t="s">
        <v>3</v>
      </c>
      <c r="B5" t="s">
        <v>0</v>
      </c>
      <c r="C5" s="2"/>
      <c r="D5" s="11">
        <v>19</v>
      </c>
      <c r="E5" s="11">
        <v>6</v>
      </c>
      <c r="F5" s="1">
        <v>11</v>
      </c>
      <c r="G5" s="1">
        <f t="shared" si="0"/>
        <v>36</v>
      </c>
      <c r="H5" s="6"/>
      <c r="I5" s="1">
        <f t="shared" si="1"/>
        <v>36</v>
      </c>
      <c r="J5" s="7">
        <v>0.61724537037037042</v>
      </c>
      <c r="K5" s="1">
        <v>1</v>
      </c>
      <c r="L5" s="1"/>
      <c r="M5" s="1">
        <v>4</v>
      </c>
      <c r="O5" t="s">
        <v>126</v>
      </c>
      <c r="P5" t="s">
        <v>127</v>
      </c>
      <c r="S5" s="8"/>
    </row>
    <row r="6" spans="1:19" x14ac:dyDescent="0.25">
      <c r="A6" t="s">
        <v>12</v>
      </c>
      <c r="B6" t="s">
        <v>0</v>
      </c>
      <c r="C6" s="2" t="s">
        <v>7</v>
      </c>
      <c r="D6" s="11">
        <v>19</v>
      </c>
      <c r="E6" s="11">
        <v>6</v>
      </c>
      <c r="F6" s="1">
        <v>11</v>
      </c>
      <c r="G6" s="1">
        <f t="shared" si="0"/>
        <v>36</v>
      </c>
      <c r="H6" s="6"/>
      <c r="I6" s="1">
        <f t="shared" si="1"/>
        <v>36</v>
      </c>
      <c r="J6" s="7">
        <v>0.62092592592592588</v>
      </c>
      <c r="K6" s="1">
        <v>2</v>
      </c>
      <c r="L6" s="1">
        <v>2</v>
      </c>
      <c r="M6" s="1">
        <v>5</v>
      </c>
      <c r="O6" t="s">
        <v>99</v>
      </c>
      <c r="P6" t="s">
        <v>100</v>
      </c>
      <c r="Q6" t="s">
        <v>101</v>
      </c>
      <c r="S6" s="8"/>
    </row>
    <row r="7" spans="1:19" x14ac:dyDescent="0.25">
      <c r="A7" t="s">
        <v>13</v>
      </c>
      <c r="B7" t="s">
        <v>19</v>
      </c>
      <c r="C7" s="2"/>
      <c r="D7" s="11">
        <v>19</v>
      </c>
      <c r="E7" s="11">
        <v>6</v>
      </c>
      <c r="F7" s="1">
        <v>11</v>
      </c>
      <c r="G7" s="1">
        <f t="shared" si="0"/>
        <v>36</v>
      </c>
      <c r="H7" s="6"/>
      <c r="I7" s="1">
        <f t="shared" si="1"/>
        <v>36</v>
      </c>
      <c r="J7" s="7">
        <v>0.62425925925925929</v>
      </c>
      <c r="K7" s="1">
        <v>3</v>
      </c>
      <c r="L7" s="1"/>
      <c r="M7" s="1">
        <v>6</v>
      </c>
      <c r="O7" t="s">
        <v>177</v>
      </c>
      <c r="S7" s="8"/>
    </row>
    <row r="8" spans="1:19" x14ac:dyDescent="0.25">
      <c r="A8" t="s">
        <v>52</v>
      </c>
      <c r="B8" t="s">
        <v>0</v>
      </c>
      <c r="C8" s="2"/>
      <c r="D8" s="11">
        <v>19</v>
      </c>
      <c r="E8" s="1">
        <v>5</v>
      </c>
      <c r="F8" s="1">
        <v>11</v>
      </c>
      <c r="G8" s="1">
        <f t="shared" si="0"/>
        <v>35</v>
      </c>
      <c r="H8" s="6"/>
      <c r="I8" s="1">
        <f t="shared" si="1"/>
        <v>35</v>
      </c>
      <c r="J8" s="7">
        <v>0.60846064814814815</v>
      </c>
      <c r="K8" s="1">
        <v>3</v>
      </c>
      <c r="L8" s="1"/>
      <c r="M8" s="1">
        <v>7</v>
      </c>
      <c r="O8" t="s">
        <v>136</v>
      </c>
      <c r="P8" t="s">
        <v>137</v>
      </c>
      <c r="S8" s="8"/>
    </row>
    <row r="9" spans="1:19" x14ac:dyDescent="0.25">
      <c r="A9" t="s">
        <v>16</v>
      </c>
      <c r="B9" t="s">
        <v>19</v>
      </c>
      <c r="C9" s="2"/>
      <c r="D9" s="11">
        <v>19</v>
      </c>
      <c r="E9" s="1">
        <v>4</v>
      </c>
      <c r="F9" s="11">
        <v>13</v>
      </c>
      <c r="G9" s="1">
        <f t="shared" si="0"/>
        <v>36</v>
      </c>
      <c r="H9" s="6">
        <v>1</v>
      </c>
      <c r="I9" s="1">
        <f t="shared" si="1"/>
        <v>35</v>
      </c>
      <c r="J9" s="7">
        <v>0.62671296296296297</v>
      </c>
      <c r="K9" s="1">
        <v>4</v>
      </c>
      <c r="L9" s="1"/>
      <c r="M9" s="1">
        <v>8</v>
      </c>
      <c r="O9" t="s">
        <v>184</v>
      </c>
      <c r="S9" s="8"/>
    </row>
    <row r="10" spans="1:19" x14ac:dyDescent="0.25">
      <c r="A10" t="s">
        <v>55</v>
      </c>
      <c r="B10" t="s">
        <v>0</v>
      </c>
      <c r="C10" s="2"/>
      <c r="D10" s="11">
        <v>19</v>
      </c>
      <c r="E10" s="11">
        <v>6</v>
      </c>
      <c r="F10" s="1">
        <v>9</v>
      </c>
      <c r="G10" s="1">
        <f t="shared" si="0"/>
        <v>34</v>
      </c>
      <c r="H10" s="6"/>
      <c r="I10" s="1">
        <f t="shared" si="1"/>
        <v>34</v>
      </c>
      <c r="J10" s="7">
        <v>0.62033564814814812</v>
      </c>
      <c r="K10" s="1">
        <v>4</v>
      </c>
      <c r="L10" s="1"/>
      <c r="M10" s="1">
        <v>9</v>
      </c>
      <c r="O10" t="s">
        <v>139</v>
      </c>
      <c r="P10" t="s">
        <v>140</v>
      </c>
      <c r="S10" s="8"/>
    </row>
    <row r="11" spans="1:19" x14ac:dyDescent="0.25">
      <c r="A11" t="s">
        <v>15</v>
      </c>
      <c r="B11" t="s">
        <v>19</v>
      </c>
      <c r="C11" s="2"/>
      <c r="D11" s="11">
        <v>19</v>
      </c>
      <c r="E11" s="1">
        <v>2</v>
      </c>
      <c r="F11" s="1">
        <v>11</v>
      </c>
      <c r="G11" s="1">
        <f t="shared" si="0"/>
        <v>32</v>
      </c>
      <c r="H11" s="6"/>
      <c r="I11" s="1">
        <f t="shared" si="1"/>
        <v>32</v>
      </c>
      <c r="J11" s="7">
        <v>0.62083333333333335</v>
      </c>
      <c r="K11" s="1">
        <v>5</v>
      </c>
      <c r="L11" s="1"/>
      <c r="M11" s="1">
        <v>10</v>
      </c>
      <c r="O11" t="s">
        <v>180</v>
      </c>
      <c r="S11" s="8"/>
    </row>
    <row r="12" spans="1:19" x14ac:dyDescent="0.25">
      <c r="A12" t="s">
        <v>49</v>
      </c>
      <c r="B12" t="s">
        <v>2</v>
      </c>
      <c r="C12" s="2"/>
      <c r="D12" s="11">
        <v>19</v>
      </c>
      <c r="E12" s="1">
        <v>0</v>
      </c>
      <c r="F12" s="1">
        <v>11</v>
      </c>
      <c r="G12" s="1">
        <f t="shared" si="0"/>
        <v>30</v>
      </c>
      <c r="H12" s="6"/>
      <c r="I12" s="1">
        <f t="shared" si="1"/>
        <v>30</v>
      </c>
      <c r="J12" s="7">
        <v>0.62633101851851847</v>
      </c>
      <c r="K12" s="1">
        <v>2</v>
      </c>
      <c r="L12" s="1"/>
      <c r="M12" s="1">
        <v>11</v>
      </c>
      <c r="O12" t="s">
        <v>130</v>
      </c>
      <c r="P12" t="s">
        <v>131</v>
      </c>
      <c r="S12" s="8"/>
    </row>
    <row r="13" spans="1:19" x14ac:dyDescent="0.25">
      <c r="A13" t="s">
        <v>44</v>
      </c>
      <c r="B13" t="s">
        <v>0</v>
      </c>
      <c r="C13" s="2"/>
      <c r="D13" s="11">
        <v>19</v>
      </c>
      <c r="E13" s="11">
        <v>6</v>
      </c>
      <c r="F13" s="1">
        <v>4</v>
      </c>
      <c r="G13" s="1">
        <f t="shared" si="0"/>
        <v>29</v>
      </c>
      <c r="H13" s="6"/>
      <c r="I13" s="1">
        <f t="shared" si="1"/>
        <v>29</v>
      </c>
      <c r="J13" s="7">
        <v>0.6224884259259259</v>
      </c>
      <c r="K13" s="1">
        <v>5</v>
      </c>
      <c r="L13" s="1"/>
      <c r="M13" s="1">
        <v>12</v>
      </c>
      <c r="O13" t="s">
        <v>115</v>
      </c>
      <c r="P13" t="s">
        <v>116</v>
      </c>
      <c r="S13" s="8"/>
    </row>
    <row r="14" spans="1:19" x14ac:dyDescent="0.25">
      <c r="A14" t="s">
        <v>70</v>
      </c>
      <c r="B14" t="s">
        <v>2</v>
      </c>
      <c r="C14" s="2" t="s">
        <v>7</v>
      </c>
      <c r="D14" s="11">
        <v>19</v>
      </c>
      <c r="E14" s="11">
        <v>6</v>
      </c>
      <c r="F14" s="1">
        <v>3</v>
      </c>
      <c r="G14" s="1">
        <f t="shared" si="0"/>
        <v>28</v>
      </c>
      <c r="H14" s="6"/>
      <c r="I14" s="1">
        <f t="shared" si="1"/>
        <v>28</v>
      </c>
      <c r="J14" s="7">
        <v>0.60114583333333338</v>
      </c>
      <c r="K14" s="1">
        <v>3</v>
      </c>
      <c r="L14" s="1">
        <v>3</v>
      </c>
      <c r="M14" s="1">
        <v>13</v>
      </c>
      <c r="O14" t="s">
        <v>167</v>
      </c>
      <c r="P14" t="s">
        <v>168</v>
      </c>
      <c r="S14" s="8"/>
    </row>
    <row r="15" spans="1:19" x14ac:dyDescent="0.25">
      <c r="A15" t="s">
        <v>45</v>
      </c>
      <c r="B15" t="s">
        <v>2</v>
      </c>
      <c r="C15" s="2" t="s">
        <v>6</v>
      </c>
      <c r="D15" s="11">
        <v>19</v>
      </c>
      <c r="E15" s="11">
        <v>6</v>
      </c>
      <c r="F15" s="1">
        <v>3</v>
      </c>
      <c r="G15" s="1">
        <f t="shared" si="0"/>
        <v>28</v>
      </c>
      <c r="H15" s="6"/>
      <c r="I15" s="1">
        <f t="shared" si="1"/>
        <v>28</v>
      </c>
      <c r="J15" s="7">
        <v>0.6039930555555556</v>
      </c>
      <c r="K15" s="1">
        <v>4</v>
      </c>
      <c r="L15" s="1">
        <v>1</v>
      </c>
      <c r="M15" s="1">
        <v>14</v>
      </c>
      <c r="O15" t="s">
        <v>117</v>
      </c>
      <c r="P15" t="s">
        <v>118</v>
      </c>
      <c r="Q15" t="s">
        <v>119</v>
      </c>
      <c r="S15" s="8"/>
    </row>
    <row r="16" spans="1:19" x14ac:dyDescent="0.25">
      <c r="A16" t="s">
        <v>71</v>
      </c>
      <c r="B16" t="s">
        <v>0</v>
      </c>
      <c r="C16" s="2"/>
      <c r="D16" s="11">
        <v>19</v>
      </c>
      <c r="E16" s="11">
        <v>6</v>
      </c>
      <c r="F16" s="1">
        <v>3</v>
      </c>
      <c r="G16" s="1">
        <f t="shared" si="0"/>
        <v>28</v>
      </c>
      <c r="H16" s="6"/>
      <c r="I16" s="1">
        <f t="shared" si="1"/>
        <v>28</v>
      </c>
      <c r="J16" s="7">
        <v>0.62362268518518515</v>
      </c>
      <c r="K16" s="1">
        <v>6</v>
      </c>
      <c r="L16" s="1"/>
      <c r="M16" s="1">
        <v>15</v>
      </c>
      <c r="O16" t="s">
        <v>169</v>
      </c>
      <c r="P16" t="s">
        <v>170</v>
      </c>
      <c r="Q16" t="s">
        <v>171</v>
      </c>
      <c r="S16" s="8"/>
    </row>
    <row r="17" spans="1:19" x14ac:dyDescent="0.25">
      <c r="A17" t="s">
        <v>53</v>
      </c>
      <c r="B17" t="s">
        <v>0</v>
      </c>
      <c r="C17" s="2"/>
      <c r="D17" s="1">
        <v>18</v>
      </c>
      <c r="E17" s="11">
        <v>6</v>
      </c>
      <c r="F17" s="1">
        <v>7</v>
      </c>
      <c r="G17" s="1">
        <f t="shared" si="0"/>
        <v>31</v>
      </c>
      <c r="H17" s="6">
        <v>3</v>
      </c>
      <c r="I17" s="1">
        <f t="shared" si="1"/>
        <v>28</v>
      </c>
      <c r="J17" s="7">
        <v>0.63034722222222217</v>
      </c>
      <c r="K17" s="1">
        <v>7</v>
      </c>
      <c r="L17" s="1"/>
      <c r="M17" s="1">
        <v>16</v>
      </c>
      <c r="O17" t="s">
        <v>138</v>
      </c>
      <c r="P17" t="s">
        <v>14</v>
      </c>
      <c r="S17" s="8"/>
    </row>
    <row r="18" spans="1:19" x14ac:dyDescent="0.25">
      <c r="A18" t="s">
        <v>67</v>
      </c>
      <c r="B18" t="s">
        <v>2</v>
      </c>
      <c r="C18" s="2" t="s">
        <v>7</v>
      </c>
      <c r="D18" s="11">
        <v>19</v>
      </c>
      <c r="E18" s="1">
        <v>1</v>
      </c>
      <c r="F18" s="1">
        <v>7</v>
      </c>
      <c r="G18" s="1">
        <f t="shared" si="0"/>
        <v>27</v>
      </c>
      <c r="H18" s="6"/>
      <c r="I18" s="1">
        <f t="shared" si="1"/>
        <v>27</v>
      </c>
      <c r="J18" s="7">
        <v>0.6071643518518518</v>
      </c>
      <c r="K18" s="1">
        <v>5</v>
      </c>
      <c r="L18" s="1">
        <v>4</v>
      </c>
      <c r="M18" s="1">
        <v>17</v>
      </c>
      <c r="O18" t="s">
        <v>165</v>
      </c>
      <c r="P18" t="s">
        <v>166</v>
      </c>
      <c r="S18" s="8"/>
    </row>
    <row r="19" spans="1:19" x14ac:dyDescent="0.25">
      <c r="A19" t="s">
        <v>34</v>
      </c>
      <c r="B19" t="s">
        <v>0</v>
      </c>
      <c r="C19" s="2"/>
      <c r="D19" s="11">
        <v>19</v>
      </c>
      <c r="E19" s="11">
        <v>6</v>
      </c>
      <c r="F19" s="1">
        <v>2</v>
      </c>
      <c r="G19" s="1">
        <f t="shared" si="0"/>
        <v>27</v>
      </c>
      <c r="H19" s="6"/>
      <c r="I19" s="1">
        <f t="shared" si="1"/>
        <v>27</v>
      </c>
      <c r="J19" s="7">
        <v>0.61888888888888893</v>
      </c>
      <c r="K19" s="1">
        <v>8</v>
      </c>
      <c r="L19" s="1"/>
      <c r="M19" s="1">
        <v>18</v>
      </c>
      <c r="O19" t="s">
        <v>89</v>
      </c>
      <c r="P19" t="s">
        <v>90</v>
      </c>
      <c r="S19" s="8"/>
    </row>
    <row r="20" spans="1:19" x14ac:dyDescent="0.25">
      <c r="A20" t="s">
        <v>42</v>
      </c>
      <c r="B20" t="s">
        <v>19</v>
      </c>
      <c r="C20" s="2"/>
      <c r="D20" s="1">
        <v>15</v>
      </c>
      <c r="E20" s="1">
        <v>5</v>
      </c>
      <c r="F20" s="1">
        <v>7</v>
      </c>
      <c r="G20" s="1">
        <f t="shared" si="0"/>
        <v>27</v>
      </c>
      <c r="H20" s="6"/>
      <c r="I20" s="1">
        <f t="shared" si="1"/>
        <v>27</v>
      </c>
      <c r="J20" s="7">
        <v>0.61982638888888886</v>
      </c>
      <c r="K20" s="1">
        <v>6</v>
      </c>
      <c r="L20" s="1"/>
      <c r="M20" s="1">
        <v>19</v>
      </c>
      <c r="O20" t="s">
        <v>179</v>
      </c>
      <c r="S20" s="8"/>
    </row>
    <row r="21" spans="1:19" x14ac:dyDescent="0.25">
      <c r="A21" t="s">
        <v>68</v>
      </c>
      <c r="B21" t="s">
        <v>19</v>
      </c>
      <c r="C21" s="2"/>
      <c r="D21" s="11">
        <v>19</v>
      </c>
      <c r="E21" s="1">
        <v>5</v>
      </c>
      <c r="F21" s="1">
        <v>3</v>
      </c>
      <c r="G21" s="1">
        <f t="shared" si="0"/>
        <v>27</v>
      </c>
      <c r="H21" s="6"/>
      <c r="I21" s="1">
        <f t="shared" si="1"/>
        <v>27</v>
      </c>
      <c r="J21" s="7">
        <v>0.6209837962962963</v>
      </c>
      <c r="K21" s="1">
        <v>7</v>
      </c>
      <c r="L21" s="1"/>
      <c r="M21" s="1">
        <v>20</v>
      </c>
      <c r="O21" t="s">
        <v>188</v>
      </c>
      <c r="S21" s="8"/>
    </row>
    <row r="22" spans="1:19" x14ac:dyDescent="0.25">
      <c r="A22" t="s">
        <v>40</v>
      </c>
      <c r="B22" t="s">
        <v>19</v>
      </c>
      <c r="C22" s="2"/>
      <c r="D22" s="11">
        <v>19</v>
      </c>
      <c r="E22" s="1">
        <v>0</v>
      </c>
      <c r="F22" s="1">
        <v>11</v>
      </c>
      <c r="G22" s="1">
        <f t="shared" si="0"/>
        <v>30</v>
      </c>
      <c r="H22" s="6">
        <v>3</v>
      </c>
      <c r="I22" s="1">
        <f t="shared" si="1"/>
        <v>27</v>
      </c>
      <c r="J22" s="7">
        <v>0.62942129629629628</v>
      </c>
      <c r="K22" s="1">
        <v>8</v>
      </c>
      <c r="L22" s="1"/>
      <c r="M22" s="1">
        <v>21</v>
      </c>
      <c r="O22" t="s">
        <v>178</v>
      </c>
      <c r="S22" s="8"/>
    </row>
    <row r="23" spans="1:19" x14ac:dyDescent="0.25">
      <c r="A23" t="s">
        <v>61</v>
      </c>
      <c r="B23" t="s">
        <v>20</v>
      </c>
      <c r="C23" s="2"/>
      <c r="D23" s="1">
        <v>18</v>
      </c>
      <c r="E23" s="11">
        <v>6</v>
      </c>
      <c r="F23" s="1">
        <v>2</v>
      </c>
      <c r="G23" s="1">
        <f t="shared" si="0"/>
        <v>26</v>
      </c>
      <c r="H23" s="6"/>
      <c r="I23" s="1">
        <f t="shared" si="1"/>
        <v>26</v>
      </c>
      <c r="J23" s="7">
        <v>0.60243055555555558</v>
      </c>
      <c r="K23" s="1">
        <v>1</v>
      </c>
      <c r="L23" s="1"/>
      <c r="M23" s="1">
        <v>22</v>
      </c>
      <c r="O23" t="s">
        <v>157</v>
      </c>
      <c r="S23" s="8"/>
    </row>
    <row r="24" spans="1:19" x14ac:dyDescent="0.25">
      <c r="A24" t="s">
        <v>29</v>
      </c>
      <c r="B24" t="s">
        <v>0</v>
      </c>
      <c r="C24" s="2"/>
      <c r="D24" s="1">
        <v>17</v>
      </c>
      <c r="E24" s="1">
        <v>4</v>
      </c>
      <c r="F24" s="1">
        <v>7</v>
      </c>
      <c r="G24" s="1">
        <f t="shared" si="0"/>
        <v>28</v>
      </c>
      <c r="H24" s="6">
        <v>2</v>
      </c>
      <c r="I24" s="1">
        <f t="shared" si="1"/>
        <v>26</v>
      </c>
      <c r="J24" s="7">
        <v>0.62837962962962968</v>
      </c>
      <c r="K24" s="1">
        <v>9</v>
      </c>
      <c r="L24" s="1"/>
      <c r="M24" s="1">
        <v>23</v>
      </c>
      <c r="O24" t="s">
        <v>81</v>
      </c>
      <c r="P24" t="s">
        <v>82</v>
      </c>
      <c r="S24" s="8"/>
    </row>
    <row r="25" spans="1:19" x14ac:dyDescent="0.25">
      <c r="A25" t="s">
        <v>48</v>
      </c>
      <c r="B25" t="s">
        <v>0</v>
      </c>
      <c r="C25" s="2" t="s">
        <v>6</v>
      </c>
      <c r="D25" s="1">
        <v>17</v>
      </c>
      <c r="E25" s="11">
        <v>6</v>
      </c>
      <c r="F25" s="1">
        <v>2</v>
      </c>
      <c r="G25" s="1">
        <f t="shared" si="0"/>
        <v>25</v>
      </c>
      <c r="H25" s="6"/>
      <c r="I25" s="1">
        <f t="shared" si="1"/>
        <v>25</v>
      </c>
      <c r="J25" s="7">
        <v>0.60609953703703701</v>
      </c>
      <c r="K25" s="1">
        <v>10</v>
      </c>
      <c r="L25" s="1">
        <v>2</v>
      </c>
      <c r="M25" s="1">
        <v>24</v>
      </c>
      <c r="O25" t="s">
        <v>128</v>
      </c>
      <c r="P25" t="s">
        <v>129</v>
      </c>
      <c r="S25" s="8"/>
    </row>
    <row r="26" spans="1:19" x14ac:dyDescent="0.25">
      <c r="A26" t="s">
        <v>50</v>
      </c>
      <c r="B26" t="s">
        <v>2</v>
      </c>
      <c r="C26" s="2" t="s">
        <v>7</v>
      </c>
      <c r="D26" s="1">
        <v>17</v>
      </c>
      <c r="E26" s="11">
        <v>6</v>
      </c>
      <c r="F26" s="1">
        <v>2</v>
      </c>
      <c r="G26" s="1">
        <f t="shared" si="0"/>
        <v>25</v>
      </c>
      <c r="H26" s="6"/>
      <c r="I26" s="1">
        <f t="shared" si="1"/>
        <v>25</v>
      </c>
      <c r="J26" s="7">
        <v>0.60905092592592591</v>
      </c>
      <c r="K26" s="1">
        <v>6</v>
      </c>
      <c r="L26" s="1">
        <v>5</v>
      </c>
      <c r="M26" s="1">
        <v>25</v>
      </c>
      <c r="O26" t="s">
        <v>132</v>
      </c>
      <c r="P26" t="s">
        <v>133</v>
      </c>
      <c r="Q26" t="s">
        <v>134</v>
      </c>
      <c r="R26" t="s">
        <v>135</v>
      </c>
      <c r="S26" s="8"/>
    </row>
    <row r="27" spans="1:19" x14ac:dyDescent="0.25">
      <c r="A27" t="s">
        <v>66</v>
      </c>
      <c r="B27" t="s">
        <v>2</v>
      </c>
      <c r="C27" s="2"/>
      <c r="D27" s="1">
        <v>17</v>
      </c>
      <c r="E27" s="1">
        <v>4</v>
      </c>
      <c r="F27" s="1">
        <v>4</v>
      </c>
      <c r="G27" s="1">
        <f t="shared" si="0"/>
        <v>25</v>
      </c>
      <c r="H27" s="6"/>
      <c r="I27" s="1">
        <f t="shared" si="1"/>
        <v>25</v>
      </c>
      <c r="J27" s="7">
        <v>0.62505787037037042</v>
      </c>
      <c r="K27" s="1">
        <v>7</v>
      </c>
      <c r="L27" s="1"/>
      <c r="M27" s="1">
        <v>26</v>
      </c>
      <c r="O27" t="s">
        <v>163</v>
      </c>
      <c r="P27" t="s">
        <v>164</v>
      </c>
      <c r="S27" s="8"/>
    </row>
    <row r="28" spans="1:19" x14ac:dyDescent="0.25">
      <c r="A28" t="s">
        <v>4</v>
      </c>
      <c r="B28" t="s">
        <v>0</v>
      </c>
      <c r="C28" s="2" t="s">
        <v>6</v>
      </c>
      <c r="D28" s="1">
        <v>14</v>
      </c>
      <c r="E28" s="11">
        <v>6</v>
      </c>
      <c r="F28" s="1">
        <v>7</v>
      </c>
      <c r="G28" s="1">
        <f t="shared" si="0"/>
        <v>27</v>
      </c>
      <c r="H28" s="6">
        <v>2</v>
      </c>
      <c r="I28" s="1">
        <f t="shared" si="1"/>
        <v>25</v>
      </c>
      <c r="J28" s="7">
        <v>0.62895833333333329</v>
      </c>
      <c r="K28" s="1">
        <v>11</v>
      </c>
      <c r="L28" s="1">
        <v>3</v>
      </c>
      <c r="M28" s="1">
        <v>27</v>
      </c>
      <c r="O28" t="s">
        <v>155</v>
      </c>
      <c r="P28" t="s">
        <v>156</v>
      </c>
      <c r="S28" s="8"/>
    </row>
    <row r="29" spans="1:19" x14ac:dyDescent="0.25">
      <c r="A29" t="s">
        <v>17</v>
      </c>
      <c r="B29" t="s">
        <v>19</v>
      </c>
      <c r="C29" s="2" t="s">
        <v>7</v>
      </c>
      <c r="D29" s="1">
        <v>17</v>
      </c>
      <c r="E29" s="1">
        <v>3</v>
      </c>
      <c r="F29" s="1">
        <v>4</v>
      </c>
      <c r="G29" s="1">
        <f t="shared" si="0"/>
        <v>24</v>
      </c>
      <c r="H29" s="6"/>
      <c r="I29" s="1">
        <f t="shared" si="1"/>
        <v>24</v>
      </c>
      <c r="J29" s="7">
        <v>0.62072916666666667</v>
      </c>
      <c r="K29" s="1">
        <v>9</v>
      </c>
      <c r="L29" s="1">
        <v>6</v>
      </c>
      <c r="M29" s="1">
        <v>28</v>
      </c>
      <c r="O29" t="s">
        <v>190</v>
      </c>
      <c r="S29" s="8"/>
    </row>
    <row r="30" spans="1:19" x14ac:dyDescent="0.25">
      <c r="A30" t="s">
        <v>63</v>
      </c>
      <c r="B30" t="s">
        <v>0</v>
      </c>
      <c r="C30" s="2"/>
      <c r="D30" s="1">
        <v>16</v>
      </c>
      <c r="E30" s="1">
        <v>4</v>
      </c>
      <c r="F30" s="1">
        <v>4</v>
      </c>
      <c r="G30" s="1">
        <f t="shared" si="0"/>
        <v>24</v>
      </c>
      <c r="H30" s="6"/>
      <c r="I30" s="1">
        <f t="shared" si="1"/>
        <v>24</v>
      </c>
      <c r="J30" s="7">
        <v>0.62179398148148146</v>
      </c>
      <c r="K30" s="1">
        <v>12</v>
      </c>
      <c r="L30" s="1"/>
      <c r="M30" s="1">
        <v>29</v>
      </c>
      <c r="O30" t="s">
        <v>160</v>
      </c>
      <c r="P30" t="s">
        <v>161</v>
      </c>
      <c r="Q30" t="s">
        <v>162</v>
      </c>
      <c r="S30" s="8"/>
    </row>
    <row r="31" spans="1:19" x14ac:dyDescent="0.25">
      <c r="A31" t="s">
        <v>36</v>
      </c>
      <c r="B31" t="s">
        <v>0</v>
      </c>
      <c r="C31" s="2"/>
      <c r="D31" s="1">
        <v>16</v>
      </c>
      <c r="E31" s="1">
        <v>4</v>
      </c>
      <c r="F31" s="1">
        <v>3</v>
      </c>
      <c r="G31" s="1">
        <f t="shared" si="0"/>
        <v>23</v>
      </c>
      <c r="H31" s="6"/>
      <c r="I31" s="1">
        <f t="shared" si="1"/>
        <v>23</v>
      </c>
      <c r="J31" s="7">
        <v>0.61489583333333331</v>
      </c>
      <c r="K31" s="1">
        <v>13</v>
      </c>
      <c r="L31" s="1"/>
      <c r="M31" s="1">
        <v>30</v>
      </c>
      <c r="O31" t="s">
        <v>102</v>
      </c>
      <c r="P31" t="s">
        <v>103</v>
      </c>
      <c r="S31" s="8"/>
    </row>
    <row r="32" spans="1:19" x14ac:dyDescent="0.25">
      <c r="A32" t="s">
        <v>38</v>
      </c>
      <c r="B32" t="s">
        <v>0</v>
      </c>
      <c r="C32" s="2"/>
      <c r="D32" s="1">
        <v>16</v>
      </c>
      <c r="E32" s="11">
        <v>6</v>
      </c>
      <c r="F32" s="1">
        <v>1</v>
      </c>
      <c r="G32" s="1">
        <f t="shared" si="0"/>
        <v>23</v>
      </c>
      <c r="H32" s="6"/>
      <c r="I32" s="1">
        <f t="shared" si="1"/>
        <v>23</v>
      </c>
      <c r="J32" s="7">
        <v>0.61557870370370371</v>
      </c>
      <c r="K32" s="1">
        <v>14</v>
      </c>
      <c r="L32" s="1"/>
      <c r="M32" s="1">
        <v>31</v>
      </c>
      <c r="O32" t="s">
        <v>106</v>
      </c>
      <c r="P32" t="s">
        <v>107</v>
      </c>
      <c r="S32" s="8"/>
    </row>
    <row r="33" spans="1:19" x14ac:dyDescent="0.25">
      <c r="A33" t="s">
        <v>60</v>
      </c>
      <c r="B33" t="s">
        <v>0</v>
      </c>
      <c r="C33" s="2"/>
      <c r="D33" s="11">
        <v>19</v>
      </c>
      <c r="E33" s="1">
        <v>2</v>
      </c>
      <c r="F33" s="1">
        <v>2</v>
      </c>
      <c r="G33" s="1">
        <f t="shared" si="0"/>
        <v>23</v>
      </c>
      <c r="H33" s="6"/>
      <c r="I33" s="1">
        <f t="shared" si="1"/>
        <v>23</v>
      </c>
      <c r="J33" s="7">
        <v>0.61608796296296298</v>
      </c>
      <c r="K33" s="1">
        <v>15</v>
      </c>
      <c r="L33" s="1"/>
      <c r="M33" s="1">
        <v>32</v>
      </c>
      <c r="O33" t="s">
        <v>152</v>
      </c>
      <c r="P33" t="s">
        <v>153</v>
      </c>
      <c r="Q33" t="s">
        <v>154</v>
      </c>
      <c r="S33" s="8"/>
    </row>
    <row r="34" spans="1:19" x14ac:dyDescent="0.25">
      <c r="A34" t="s">
        <v>47</v>
      </c>
      <c r="B34" t="s">
        <v>2</v>
      </c>
      <c r="C34" s="2" t="s">
        <v>7</v>
      </c>
      <c r="D34" s="1">
        <v>13</v>
      </c>
      <c r="E34" s="11">
        <v>6</v>
      </c>
      <c r="F34" s="1">
        <v>4</v>
      </c>
      <c r="G34" s="1">
        <f t="shared" ref="G34:G65" si="2">SUM(D34:F34)</f>
        <v>23</v>
      </c>
      <c r="H34" s="6"/>
      <c r="I34" s="1">
        <f t="shared" ref="I34:I65" si="3">G34-H34</f>
        <v>23</v>
      </c>
      <c r="J34" s="7">
        <v>0.61898148148148147</v>
      </c>
      <c r="K34" s="1">
        <v>8</v>
      </c>
      <c r="L34" s="1">
        <v>7</v>
      </c>
      <c r="M34" s="1">
        <v>33</v>
      </c>
      <c r="O34" t="s">
        <v>124</v>
      </c>
      <c r="P34" t="s">
        <v>125</v>
      </c>
      <c r="S34" s="8"/>
    </row>
    <row r="35" spans="1:19" x14ac:dyDescent="0.25">
      <c r="A35" t="s">
        <v>65</v>
      </c>
      <c r="B35" t="s">
        <v>20</v>
      </c>
      <c r="C35" s="2"/>
      <c r="D35" s="1">
        <v>14</v>
      </c>
      <c r="E35" s="1">
        <v>4</v>
      </c>
      <c r="F35" s="1">
        <v>5</v>
      </c>
      <c r="G35" s="1">
        <f t="shared" si="2"/>
        <v>23</v>
      </c>
      <c r="H35" s="6"/>
      <c r="I35" s="1">
        <f t="shared" si="3"/>
        <v>23</v>
      </c>
      <c r="J35" s="7">
        <v>0.6253009259259259</v>
      </c>
      <c r="K35" s="1">
        <v>2</v>
      </c>
      <c r="L35" s="1"/>
      <c r="M35" s="1">
        <v>34</v>
      </c>
      <c r="O35" t="s">
        <v>187</v>
      </c>
      <c r="S35" s="8"/>
    </row>
    <row r="36" spans="1:19" x14ac:dyDescent="0.25">
      <c r="A36" t="s">
        <v>46</v>
      </c>
      <c r="B36" t="s">
        <v>1</v>
      </c>
      <c r="C36" s="2"/>
      <c r="D36" s="1">
        <v>15</v>
      </c>
      <c r="E36" s="1">
        <v>5</v>
      </c>
      <c r="F36" s="1">
        <v>2</v>
      </c>
      <c r="G36" s="12">
        <f t="shared" si="2"/>
        <v>22</v>
      </c>
      <c r="H36" s="6"/>
      <c r="I36" s="1">
        <f t="shared" si="3"/>
        <v>22</v>
      </c>
      <c r="J36" s="7">
        <v>0.6068055555555556</v>
      </c>
      <c r="K36" s="1">
        <v>1</v>
      </c>
      <c r="L36" s="1"/>
      <c r="M36" s="1">
        <v>35</v>
      </c>
      <c r="O36" t="s">
        <v>120</v>
      </c>
      <c r="P36" t="s">
        <v>121</v>
      </c>
      <c r="Q36" t="s">
        <v>122</v>
      </c>
      <c r="R36" t="s">
        <v>123</v>
      </c>
      <c r="S36" s="8"/>
    </row>
    <row r="37" spans="1:19" x14ac:dyDescent="0.25">
      <c r="A37" t="s">
        <v>30</v>
      </c>
      <c r="B37" t="s">
        <v>1</v>
      </c>
      <c r="C37" s="2"/>
      <c r="D37" s="1">
        <v>14</v>
      </c>
      <c r="E37" s="11">
        <v>6</v>
      </c>
      <c r="F37" s="1">
        <v>2</v>
      </c>
      <c r="G37" s="1">
        <f t="shared" si="2"/>
        <v>22</v>
      </c>
      <c r="H37" s="6"/>
      <c r="I37" s="1">
        <f t="shared" si="3"/>
        <v>22</v>
      </c>
      <c r="J37" s="7">
        <v>0.62516203703703699</v>
      </c>
      <c r="K37" s="1">
        <v>2</v>
      </c>
      <c r="L37" s="1"/>
      <c r="M37" s="1">
        <v>36</v>
      </c>
      <c r="O37" t="s">
        <v>83</v>
      </c>
      <c r="P37" t="s">
        <v>84</v>
      </c>
      <c r="S37" s="8"/>
    </row>
    <row r="38" spans="1:19" x14ac:dyDescent="0.25">
      <c r="A38" t="s">
        <v>33</v>
      </c>
      <c r="B38" t="s">
        <v>0</v>
      </c>
      <c r="C38" s="2"/>
      <c r="D38" s="11">
        <v>19</v>
      </c>
      <c r="E38" s="1">
        <v>0</v>
      </c>
      <c r="F38" s="1">
        <v>6</v>
      </c>
      <c r="G38" s="1">
        <f t="shared" si="2"/>
        <v>25</v>
      </c>
      <c r="H38" s="6">
        <v>3</v>
      </c>
      <c r="I38" s="1">
        <f t="shared" si="3"/>
        <v>22</v>
      </c>
      <c r="J38" s="7">
        <v>0.62953703703703701</v>
      </c>
      <c r="K38" s="1">
        <v>16</v>
      </c>
      <c r="L38" s="1"/>
      <c r="M38" s="1">
        <v>37</v>
      </c>
      <c r="O38" t="s">
        <v>87</v>
      </c>
      <c r="P38" t="s">
        <v>88</v>
      </c>
      <c r="S38" s="8"/>
    </row>
    <row r="39" spans="1:19" x14ac:dyDescent="0.25">
      <c r="A39" t="s">
        <v>41</v>
      </c>
      <c r="B39" t="s">
        <v>20</v>
      </c>
      <c r="C39" s="2"/>
      <c r="D39" s="11">
        <v>19</v>
      </c>
      <c r="E39" s="1">
        <v>4</v>
      </c>
      <c r="F39" s="1">
        <v>5</v>
      </c>
      <c r="G39" s="1">
        <f t="shared" si="2"/>
        <v>28</v>
      </c>
      <c r="H39" s="6">
        <v>6</v>
      </c>
      <c r="I39" s="1">
        <f t="shared" si="3"/>
        <v>22</v>
      </c>
      <c r="J39" s="7">
        <v>0.63386574074074076</v>
      </c>
      <c r="K39" s="1">
        <v>3</v>
      </c>
      <c r="L39" s="1"/>
      <c r="M39" s="1">
        <v>38</v>
      </c>
      <c r="O39" t="s">
        <v>41</v>
      </c>
      <c r="S39" s="8"/>
    </row>
    <row r="40" spans="1:19" x14ac:dyDescent="0.25">
      <c r="A40" t="s">
        <v>32</v>
      </c>
      <c r="B40" t="s">
        <v>19</v>
      </c>
      <c r="C40" s="2"/>
      <c r="D40" s="11">
        <v>19</v>
      </c>
      <c r="E40" s="11">
        <v>6</v>
      </c>
      <c r="F40" s="1">
        <v>7</v>
      </c>
      <c r="G40" s="1">
        <f t="shared" si="2"/>
        <v>32</v>
      </c>
      <c r="H40" s="6">
        <v>10</v>
      </c>
      <c r="I40" s="1">
        <f t="shared" si="3"/>
        <v>22</v>
      </c>
      <c r="J40" s="7">
        <v>0.64009259259259255</v>
      </c>
      <c r="K40" s="1">
        <v>10</v>
      </c>
      <c r="L40" s="1"/>
      <c r="M40" s="1">
        <v>39</v>
      </c>
      <c r="O40" t="s">
        <v>176</v>
      </c>
      <c r="S40" s="8"/>
    </row>
    <row r="41" spans="1:19" x14ac:dyDescent="0.25">
      <c r="A41" t="s">
        <v>72</v>
      </c>
      <c r="B41" t="s">
        <v>2</v>
      </c>
      <c r="C41" s="2"/>
      <c r="D41" s="1">
        <v>15</v>
      </c>
      <c r="E41" s="11">
        <v>6</v>
      </c>
      <c r="F41" s="1">
        <v>0</v>
      </c>
      <c r="G41" s="1">
        <f t="shared" si="2"/>
        <v>21</v>
      </c>
      <c r="H41" s="6"/>
      <c r="I41" s="1">
        <f t="shared" si="3"/>
        <v>21</v>
      </c>
      <c r="J41" s="7">
        <v>0.58750000000000002</v>
      </c>
      <c r="K41" s="1">
        <v>9</v>
      </c>
      <c r="L41" s="1"/>
      <c r="M41" s="1">
        <v>40</v>
      </c>
      <c r="O41" t="s">
        <v>172</v>
      </c>
      <c r="P41" t="s">
        <v>173</v>
      </c>
      <c r="S41" s="8"/>
    </row>
    <row r="42" spans="1:19" x14ac:dyDescent="0.25">
      <c r="A42" t="s">
        <v>11</v>
      </c>
      <c r="B42" t="s">
        <v>1</v>
      </c>
      <c r="C42" s="2"/>
      <c r="D42" s="1">
        <v>14</v>
      </c>
      <c r="E42" s="11">
        <v>6</v>
      </c>
      <c r="F42" s="1">
        <v>1</v>
      </c>
      <c r="G42" s="1">
        <f t="shared" si="2"/>
        <v>21</v>
      </c>
      <c r="H42" s="6"/>
      <c r="I42" s="1">
        <f t="shared" si="3"/>
        <v>21</v>
      </c>
      <c r="J42" s="7">
        <v>0.62255787037037036</v>
      </c>
      <c r="K42" s="1">
        <v>3</v>
      </c>
      <c r="L42" s="1"/>
      <c r="M42" s="1">
        <v>41</v>
      </c>
      <c r="O42" t="s">
        <v>95</v>
      </c>
      <c r="P42" t="s">
        <v>96</v>
      </c>
      <c r="Q42" t="s">
        <v>97</v>
      </c>
      <c r="R42" t="s">
        <v>98</v>
      </c>
      <c r="S42" s="8"/>
    </row>
    <row r="43" spans="1:19" x14ac:dyDescent="0.25">
      <c r="A43" t="s">
        <v>57</v>
      </c>
      <c r="B43" t="s">
        <v>19</v>
      </c>
      <c r="C43" s="2"/>
      <c r="D43" s="1">
        <v>12</v>
      </c>
      <c r="E43" s="11">
        <v>6</v>
      </c>
      <c r="F43" s="1">
        <v>2</v>
      </c>
      <c r="G43" s="1">
        <f t="shared" si="2"/>
        <v>20</v>
      </c>
      <c r="H43" s="6"/>
      <c r="I43" s="1">
        <f t="shared" si="3"/>
        <v>20</v>
      </c>
      <c r="J43" s="7">
        <v>0.57614583333333336</v>
      </c>
      <c r="K43" s="1">
        <v>11</v>
      </c>
      <c r="L43" s="1"/>
      <c r="M43" s="1">
        <v>42</v>
      </c>
      <c r="O43" t="s">
        <v>183</v>
      </c>
      <c r="S43" s="8"/>
    </row>
    <row r="44" spans="1:19" x14ac:dyDescent="0.25">
      <c r="A44" t="s">
        <v>39</v>
      </c>
      <c r="B44" t="s">
        <v>2</v>
      </c>
      <c r="C44" s="2" t="s">
        <v>6</v>
      </c>
      <c r="D44" s="1">
        <v>18</v>
      </c>
      <c r="E44" s="1">
        <v>0</v>
      </c>
      <c r="F44" s="1">
        <v>4</v>
      </c>
      <c r="G44" s="1">
        <f t="shared" si="2"/>
        <v>22</v>
      </c>
      <c r="H44" s="6">
        <v>2</v>
      </c>
      <c r="I44" s="1">
        <f t="shared" si="3"/>
        <v>20</v>
      </c>
      <c r="J44" s="7">
        <v>0.62886574074074075</v>
      </c>
      <c r="K44" s="1">
        <v>10</v>
      </c>
      <c r="L44" s="1">
        <v>4</v>
      </c>
      <c r="M44" s="1">
        <v>43</v>
      </c>
      <c r="O44" t="s">
        <v>108</v>
      </c>
      <c r="P44" t="s">
        <v>109</v>
      </c>
      <c r="Q44" t="s">
        <v>110</v>
      </c>
      <c r="R44" t="s">
        <v>111</v>
      </c>
      <c r="S44" s="8"/>
    </row>
    <row r="45" spans="1:19" x14ac:dyDescent="0.25">
      <c r="A45" t="s">
        <v>58</v>
      </c>
      <c r="B45" t="s">
        <v>2</v>
      </c>
      <c r="C45" s="2"/>
      <c r="D45" s="1">
        <v>17</v>
      </c>
      <c r="E45" s="1">
        <v>2</v>
      </c>
      <c r="F45" s="1">
        <v>8</v>
      </c>
      <c r="G45" s="1">
        <f t="shared" si="2"/>
        <v>27</v>
      </c>
      <c r="H45" s="6">
        <v>7</v>
      </c>
      <c r="I45" s="1">
        <f t="shared" si="3"/>
        <v>20</v>
      </c>
      <c r="J45" s="7">
        <v>0.63475694444444442</v>
      </c>
      <c r="K45" s="1">
        <v>11</v>
      </c>
      <c r="L45" s="1"/>
      <c r="M45" s="1">
        <v>44</v>
      </c>
      <c r="O45" t="s">
        <v>145</v>
      </c>
      <c r="P45" t="s">
        <v>146</v>
      </c>
      <c r="Q45" t="s">
        <v>147</v>
      </c>
      <c r="S45" s="8"/>
    </row>
    <row r="46" spans="1:19" x14ac:dyDescent="0.25">
      <c r="A46" t="s">
        <v>10</v>
      </c>
      <c r="B46" t="s">
        <v>20</v>
      </c>
      <c r="C46" s="2"/>
      <c r="D46" s="1">
        <v>12</v>
      </c>
      <c r="E46" s="11">
        <v>6</v>
      </c>
      <c r="F46" s="1">
        <v>1</v>
      </c>
      <c r="G46" s="1">
        <f t="shared" si="2"/>
        <v>19</v>
      </c>
      <c r="H46" s="6"/>
      <c r="I46" s="1">
        <f t="shared" si="3"/>
        <v>19</v>
      </c>
      <c r="J46" s="7">
        <v>0.61836805555555552</v>
      </c>
      <c r="K46" s="1">
        <v>4</v>
      </c>
      <c r="L46" s="1"/>
      <c r="M46" s="1">
        <v>45</v>
      </c>
      <c r="O46" t="s">
        <v>185</v>
      </c>
      <c r="S46" s="8"/>
    </row>
    <row r="47" spans="1:19" x14ac:dyDescent="0.25">
      <c r="A47" t="s">
        <v>73</v>
      </c>
      <c r="B47" t="s">
        <v>2</v>
      </c>
      <c r="C47" s="2" t="s">
        <v>7</v>
      </c>
      <c r="D47" s="1">
        <v>14</v>
      </c>
      <c r="E47" s="11">
        <v>6</v>
      </c>
      <c r="F47" s="1">
        <v>5</v>
      </c>
      <c r="G47" s="1">
        <f t="shared" si="2"/>
        <v>25</v>
      </c>
      <c r="H47" s="6">
        <v>7</v>
      </c>
      <c r="I47" s="1">
        <f t="shared" si="3"/>
        <v>18</v>
      </c>
      <c r="J47" s="7">
        <v>0.63525462962962964</v>
      </c>
      <c r="K47" s="1">
        <v>12</v>
      </c>
      <c r="L47" s="1">
        <v>8</v>
      </c>
      <c r="M47" s="1">
        <v>46</v>
      </c>
      <c r="O47" t="s">
        <v>174</v>
      </c>
      <c r="P47" t="s">
        <v>175</v>
      </c>
      <c r="S47" s="8"/>
    </row>
    <row r="48" spans="1:19" x14ac:dyDescent="0.25">
      <c r="A48" t="s">
        <v>43</v>
      </c>
      <c r="B48" t="s">
        <v>1</v>
      </c>
      <c r="C48" s="2" t="s">
        <v>7</v>
      </c>
      <c r="D48" s="1">
        <v>13</v>
      </c>
      <c r="E48" s="1">
        <v>1</v>
      </c>
      <c r="F48" s="1">
        <v>3</v>
      </c>
      <c r="G48" s="1">
        <f t="shared" si="2"/>
        <v>17</v>
      </c>
      <c r="H48" s="6"/>
      <c r="I48" s="1">
        <f t="shared" si="3"/>
        <v>17</v>
      </c>
      <c r="J48" s="7">
        <v>0.62011574074074072</v>
      </c>
      <c r="K48" s="1">
        <v>4</v>
      </c>
      <c r="L48" s="1">
        <v>9</v>
      </c>
      <c r="M48" s="1">
        <v>47</v>
      </c>
      <c r="O48" t="s">
        <v>112</v>
      </c>
      <c r="P48" t="s">
        <v>113</v>
      </c>
      <c r="Q48" t="s">
        <v>114</v>
      </c>
      <c r="S48" s="8"/>
    </row>
    <row r="49" spans="1:19" x14ac:dyDescent="0.25">
      <c r="A49" t="s">
        <v>54</v>
      </c>
      <c r="B49" t="s">
        <v>20</v>
      </c>
      <c r="C49" s="2"/>
      <c r="D49" s="1">
        <v>13</v>
      </c>
      <c r="E49" s="1">
        <v>3</v>
      </c>
      <c r="F49" s="1">
        <v>0</v>
      </c>
      <c r="G49" s="1">
        <f t="shared" si="2"/>
        <v>16</v>
      </c>
      <c r="H49" s="6"/>
      <c r="I49" s="1">
        <f t="shared" si="3"/>
        <v>16</v>
      </c>
      <c r="J49" s="7">
        <v>0.54861111111111116</v>
      </c>
      <c r="K49" s="1">
        <v>5</v>
      </c>
      <c r="L49" s="1"/>
      <c r="M49" s="1">
        <v>48</v>
      </c>
      <c r="O49" t="s">
        <v>182</v>
      </c>
      <c r="S49" s="8"/>
    </row>
    <row r="50" spans="1:19" x14ac:dyDescent="0.25">
      <c r="A50" t="s">
        <v>28</v>
      </c>
      <c r="B50" t="s">
        <v>1</v>
      </c>
      <c r="C50" s="2"/>
      <c r="D50" s="1">
        <v>8</v>
      </c>
      <c r="E50" s="11">
        <v>6</v>
      </c>
      <c r="F50" s="1">
        <v>2</v>
      </c>
      <c r="G50" s="1">
        <f t="shared" si="2"/>
        <v>16</v>
      </c>
      <c r="H50" s="6"/>
      <c r="I50" s="1">
        <f t="shared" si="3"/>
        <v>16</v>
      </c>
      <c r="J50" s="7">
        <v>0.6107407407407407</v>
      </c>
      <c r="K50" s="1">
        <v>5</v>
      </c>
      <c r="L50" s="1"/>
      <c r="M50" s="1">
        <v>49</v>
      </c>
      <c r="O50" t="s">
        <v>79</v>
      </c>
      <c r="P50" t="s">
        <v>80</v>
      </c>
      <c r="S50" s="8"/>
    </row>
    <row r="51" spans="1:19" x14ac:dyDescent="0.25">
      <c r="A51" t="s">
        <v>59</v>
      </c>
      <c r="B51" t="s">
        <v>1</v>
      </c>
      <c r="C51" s="2" t="s">
        <v>6</v>
      </c>
      <c r="D51" s="1">
        <v>10</v>
      </c>
      <c r="E51" s="1">
        <v>0</v>
      </c>
      <c r="F51" s="1">
        <v>5</v>
      </c>
      <c r="G51" s="1">
        <f t="shared" si="2"/>
        <v>15</v>
      </c>
      <c r="H51" s="6"/>
      <c r="I51" s="1">
        <f t="shared" si="3"/>
        <v>15</v>
      </c>
      <c r="J51" s="7">
        <v>0.62523148148148144</v>
      </c>
      <c r="K51" s="1">
        <v>6</v>
      </c>
      <c r="L51" s="1">
        <v>5</v>
      </c>
      <c r="M51" s="1">
        <v>50</v>
      </c>
      <c r="O51" t="s">
        <v>148</v>
      </c>
      <c r="P51" t="s">
        <v>149</v>
      </c>
      <c r="Q51" t="s">
        <v>150</v>
      </c>
      <c r="R51" t="s">
        <v>151</v>
      </c>
      <c r="S51" s="8"/>
    </row>
    <row r="52" spans="1:19" x14ac:dyDescent="0.25">
      <c r="A52" t="s">
        <v>62</v>
      </c>
      <c r="B52" t="s">
        <v>1</v>
      </c>
      <c r="C52" s="2" t="s">
        <v>7</v>
      </c>
      <c r="D52" s="1">
        <v>10</v>
      </c>
      <c r="E52" s="1">
        <v>1</v>
      </c>
      <c r="F52" s="1">
        <v>3</v>
      </c>
      <c r="G52" s="1">
        <f t="shared" si="2"/>
        <v>14</v>
      </c>
      <c r="H52" s="6"/>
      <c r="I52" s="1">
        <f t="shared" si="3"/>
        <v>14</v>
      </c>
      <c r="J52" s="7">
        <v>0.58655092592592595</v>
      </c>
      <c r="K52" s="1">
        <v>7</v>
      </c>
      <c r="L52" s="1">
        <v>10</v>
      </c>
      <c r="M52" s="1">
        <v>51</v>
      </c>
      <c r="O52" t="s">
        <v>158</v>
      </c>
      <c r="P52" t="s">
        <v>159</v>
      </c>
      <c r="S52" s="8"/>
    </row>
    <row r="53" spans="1:19" x14ac:dyDescent="0.25">
      <c r="A53" t="s">
        <v>51</v>
      </c>
      <c r="B53" t="s">
        <v>20</v>
      </c>
      <c r="C53" s="2"/>
      <c r="D53" s="1">
        <v>13</v>
      </c>
      <c r="E53" s="1">
        <v>1</v>
      </c>
      <c r="F53" s="1">
        <v>8</v>
      </c>
      <c r="G53" s="1">
        <f t="shared" si="2"/>
        <v>22</v>
      </c>
      <c r="H53" s="6">
        <v>8</v>
      </c>
      <c r="I53" s="1">
        <f t="shared" si="3"/>
        <v>14</v>
      </c>
      <c r="J53" s="7">
        <v>0.63723379629629628</v>
      </c>
      <c r="K53" s="1">
        <v>6</v>
      </c>
      <c r="L53" s="1"/>
      <c r="M53" s="1">
        <v>52</v>
      </c>
      <c r="O53" t="s">
        <v>181</v>
      </c>
      <c r="S53" s="8"/>
    </row>
    <row r="54" spans="1:19" x14ac:dyDescent="0.25">
      <c r="A54" t="s">
        <v>35</v>
      </c>
      <c r="B54" t="s">
        <v>2</v>
      </c>
      <c r="C54" s="2" t="s">
        <v>6</v>
      </c>
      <c r="D54" s="1">
        <v>8</v>
      </c>
      <c r="E54" s="1">
        <v>3</v>
      </c>
      <c r="F54" s="1">
        <v>2</v>
      </c>
      <c r="G54" s="1">
        <f t="shared" si="2"/>
        <v>13</v>
      </c>
      <c r="H54" s="6">
        <v>1</v>
      </c>
      <c r="I54" s="1">
        <f t="shared" si="3"/>
        <v>12</v>
      </c>
      <c r="J54" s="7">
        <v>0.62699074074074079</v>
      </c>
      <c r="K54" s="1">
        <v>13</v>
      </c>
      <c r="L54" s="1">
        <v>6</v>
      </c>
      <c r="M54" s="1">
        <v>53</v>
      </c>
      <c r="O54" t="s">
        <v>91</v>
      </c>
      <c r="P54" t="s">
        <v>92</v>
      </c>
      <c r="Q54" t="s">
        <v>93</v>
      </c>
      <c r="R54" t="s">
        <v>94</v>
      </c>
      <c r="S54" s="8"/>
    </row>
    <row r="55" spans="1:19" x14ac:dyDescent="0.25">
      <c r="A55" t="s">
        <v>37</v>
      </c>
      <c r="B55" t="s">
        <v>2</v>
      </c>
      <c r="C55" s="2" t="s">
        <v>6</v>
      </c>
      <c r="D55" s="1">
        <v>4</v>
      </c>
      <c r="E55" s="11">
        <v>6</v>
      </c>
      <c r="F55" s="1">
        <v>1</v>
      </c>
      <c r="G55" s="1">
        <f t="shared" si="2"/>
        <v>11</v>
      </c>
      <c r="H55" s="6"/>
      <c r="I55" s="1">
        <f t="shared" si="3"/>
        <v>11</v>
      </c>
      <c r="J55" s="7">
        <v>0.60065972222222219</v>
      </c>
      <c r="K55" s="1">
        <v>14</v>
      </c>
      <c r="L55" s="1">
        <v>7</v>
      </c>
      <c r="M55" s="1">
        <v>54</v>
      </c>
      <c r="O55" t="s">
        <v>104</v>
      </c>
      <c r="P55" t="s">
        <v>105</v>
      </c>
      <c r="S55" s="8"/>
    </row>
    <row r="56" spans="1:19" x14ac:dyDescent="0.25">
      <c r="A56" t="s">
        <v>56</v>
      </c>
      <c r="B56" t="s">
        <v>2</v>
      </c>
      <c r="C56" s="2" t="s">
        <v>7</v>
      </c>
      <c r="D56" s="11">
        <v>19</v>
      </c>
      <c r="E56" s="11">
        <v>6</v>
      </c>
      <c r="F56" s="1">
        <v>3</v>
      </c>
      <c r="G56" s="1">
        <f t="shared" si="2"/>
        <v>28</v>
      </c>
      <c r="H56" s="6">
        <v>28</v>
      </c>
      <c r="I56" s="1">
        <f t="shared" si="3"/>
        <v>0</v>
      </c>
      <c r="J56" s="7">
        <v>0.67152777777777772</v>
      </c>
      <c r="K56" s="1">
        <v>15</v>
      </c>
      <c r="L56" s="1">
        <v>11</v>
      </c>
      <c r="M56" s="1">
        <v>55</v>
      </c>
      <c r="O56" t="s">
        <v>141</v>
      </c>
      <c r="P56" t="s">
        <v>142</v>
      </c>
      <c r="Q56" t="s">
        <v>143</v>
      </c>
      <c r="R56" t="s">
        <v>144</v>
      </c>
      <c r="S56" s="8"/>
    </row>
    <row r="57" spans="1:19" x14ac:dyDescent="0.25">
      <c r="A57" t="s">
        <v>64</v>
      </c>
      <c r="B57" t="s">
        <v>20</v>
      </c>
      <c r="C57" s="2" t="s">
        <v>7</v>
      </c>
      <c r="D57" s="1">
        <v>14</v>
      </c>
      <c r="E57" s="1">
        <v>1</v>
      </c>
      <c r="F57" s="1" t="s">
        <v>77</v>
      </c>
      <c r="G57" s="1">
        <f t="shared" si="2"/>
        <v>15</v>
      </c>
      <c r="H57" s="6"/>
      <c r="I57" s="1">
        <f t="shared" si="3"/>
        <v>15</v>
      </c>
      <c r="J57" s="7" t="s">
        <v>78</v>
      </c>
      <c r="K57" s="1" t="s">
        <v>78</v>
      </c>
      <c r="L57" s="1" t="s">
        <v>78</v>
      </c>
      <c r="M57" s="1" t="s">
        <v>78</v>
      </c>
      <c r="O57" t="s">
        <v>64</v>
      </c>
      <c r="S57" s="8"/>
    </row>
    <row r="59" spans="1:19" x14ac:dyDescent="0.25">
      <c r="D59" s="13"/>
      <c r="E59" s="14" t="s">
        <v>195</v>
      </c>
    </row>
  </sheetData>
  <printOptions gridLines="1"/>
  <pageMargins left="0.25" right="0.25" top="0.75" bottom="0.75" header="0.3" footer="0.3"/>
  <pageSetup scale="1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8AC9-D3B3-4ACB-AF6E-0548E52DEB01}">
  <dimension ref="A1:M61"/>
  <sheetViews>
    <sheetView zoomScaleNormal="100" workbookViewId="0"/>
  </sheetViews>
  <sheetFormatPr defaultRowHeight="15" x14ac:dyDescent="0.25"/>
  <cols>
    <col min="1" max="1" width="32" bestFit="1" customWidth="1"/>
    <col min="2" max="2" width="11.85546875" bestFit="1" customWidth="1"/>
    <col min="3" max="3" width="9" bestFit="1" customWidth="1"/>
    <col min="4" max="5" width="7.140625" bestFit="1" customWidth="1"/>
    <col min="6" max="6" width="6.5703125" bestFit="1" customWidth="1"/>
    <col min="7" max="7" width="11.42578125" bestFit="1" customWidth="1"/>
    <col min="9" max="9" width="14" bestFit="1" customWidth="1"/>
    <col min="10" max="10" width="15.5703125" bestFit="1" customWidth="1"/>
    <col min="11" max="11" width="13.42578125" bestFit="1" customWidth="1"/>
    <col min="12" max="12" width="12.5703125" bestFit="1" customWidth="1"/>
    <col min="13" max="13" width="11.85546875" bestFit="1" customWidth="1"/>
  </cols>
  <sheetData>
    <row r="1" spans="1:13" x14ac:dyDescent="0.25">
      <c r="A1" s="3" t="s">
        <v>5</v>
      </c>
      <c r="B1" s="3" t="s">
        <v>8</v>
      </c>
      <c r="C1" s="4" t="s">
        <v>18</v>
      </c>
      <c r="D1" s="3" t="s">
        <v>74</v>
      </c>
      <c r="E1" s="3" t="s">
        <v>21</v>
      </c>
      <c r="F1" s="3" t="s">
        <v>75</v>
      </c>
      <c r="G1" s="3" t="s">
        <v>23</v>
      </c>
      <c r="H1" s="3" t="s">
        <v>24</v>
      </c>
      <c r="I1" s="3" t="s">
        <v>25</v>
      </c>
      <c r="J1" s="5" t="s">
        <v>22</v>
      </c>
      <c r="K1" s="3" t="s">
        <v>26</v>
      </c>
      <c r="L1" s="3" t="s">
        <v>9</v>
      </c>
      <c r="M1" s="9"/>
    </row>
    <row r="2" spans="1:13" x14ac:dyDescent="0.25">
      <c r="A2" t="s">
        <v>31</v>
      </c>
      <c r="B2" t="s">
        <v>2</v>
      </c>
      <c r="C2" s="2" t="s">
        <v>7</v>
      </c>
      <c r="D2" s="1">
        <v>19</v>
      </c>
      <c r="E2" s="1">
        <v>6</v>
      </c>
      <c r="F2" s="1">
        <v>13</v>
      </c>
      <c r="G2" s="1">
        <f>SUM(D2:F2)</f>
        <v>38</v>
      </c>
      <c r="H2" s="6"/>
      <c r="I2" s="1">
        <f>G2-H2</f>
        <v>38</v>
      </c>
      <c r="J2" s="7">
        <v>0.62327546296296299</v>
      </c>
      <c r="K2" s="1">
        <v>1</v>
      </c>
      <c r="L2" s="1">
        <v>3</v>
      </c>
    </row>
    <row r="3" spans="1:13" x14ac:dyDescent="0.25">
      <c r="A3" t="s">
        <v>49</v>
      </c>
      <c r="B3" t="s">
        <v>2</v>
      </c>
      <c r="C3" s="2"/>
      <c r="D3" s="1">
        <v>19</v>
      </c>
      <c r="E3" s="1">
        <v>0</v>
      </c>
      <c r="F3" s="1">
        <v>11</v>
      </c>
      <c r="G3" s="1">
        <f>SUM(D3:F3)</f>
        <v>30</v>
      </c>
      <c r="H3" s="6"/>
      <c r="I3" s="1">
        <f>G3-H3</f>
        <v>30</v>
      </c>
      <c r="J3" s="7">
        <v>0.62633101851851847</v>
      </c>
      <c r="K3" s="1">
        <v>2</v>
      </c>
      <c r="L3" s="1">
        <v>11</v>
      </c>
    </row>
    <row r="4" spans="1:13" x14ac:dyDescent="0.25">
      <c r="A4" t="s">
        <v>70</v>
      </c>
      <c r="B4" t="s">
        <v>2</v>
      </c>
      <c r="C4" s="2" t="s">
        <v>7</v>
      </c>
      <c r="D4" s="1">
        <v>19</v>
      </c>
      <c r="E4" s="1">
        <v>6</v>
      </c>
      <c r="F4" s="1">
        <v>3</v>
      </c>
      <c r="G4" s="1">
        <f>SUM(D4:F4)</f>
        <v>28</v>
      </c>
      <c r="H4" s="6"/>
      <c r="I4" s="1">
        <f>G4-H4</f>
        <v>28</v>
      </c>
      <c r="J4" s="7">
        <v>0.60114583333333338</v>
      </c>
      <c r="K4" s="1">
        <v>3</v>
      </c>
      <c r="L4" s="1">
        <v>13</v>
      </c>
    </row>
    <row r="5" spans="1:13" x14ac:dyDescent="0.25">
      <c r="A5" t="s">
        <v>45</v>
      </c>
      <c r="B5" t="s">
        <v>2</v>
      </c>
      <c r="C5" s="2" t="s">
        <v>6</v>
      </c>
      <c r="D5" s="1">
        <v>19</v>
      </c>
      <c r="E5" s="1">
        <v>6</v>
      </c>
      <c r="F5" s="1">
        <v>3</v>
      </c>
      <c r="G5" s="1">
        <f>SUM(D5:F5)</f>
        <v>28</v>
      </c>
      <c r="H5" s="6"/>
      <c r="I5" s="1">
        <f>G5-H5</f>
        <v>28</v>
      </c>
      <c r="J5" s="7">
        <v>0.6039930555555556</v>
      </c>
      <c r="K5" s="1">
        <v>4</v>
      </c>
      <c r="L5" s="1">
        <v>14</v>
      </c>
    </row>
    <row r="6" spans="1:13" x14ac:dyDescent="0.25">
      <c r="A6" t="s">
        <v>67</v>
      </c>
      <c r="B6" t="s">
        <v>2</v>
      </c>
      <c r="C6" s="2" t="s">
        <v>7</v>
      </c>
      <c r="D6" s="1">
        <v>19</v>
      </c>
      <c r="E6" s="1">
        <v>1</v>
      </c>
      <c r="F6" s="1">
        <v>7</v>
      </c>
      <c r="G6" s="1">
        <f>SUM(D6:F6)</f>
        <v>27</v>
      </c>
      <c r="H6" s="6"/>
      <c r="I6" s="1">
        <f>G6-H6</f>
        <v>27</v>
      </c>
      <c r="J6" s="7">
        <v>0.6071643518518518</v>
      </c>
      <c r="K6" s="1">
        <v>5</v>
      </c>
      <c r="L6" s="1">
        <v>17</v>
      </c>
    </row>
    <row r="7" spans="1:13" x14ac:dyDescent="0.25">
      <c r="A7" t="s">
        <v>50</v>
      </c>
      <c r="B7" t="s">
        <v>2</v>
      </c>
      <c r="C7" s="2" t="s">
        <v>7</v>
      </c>
      <c r="D7" s="1">
        <v>17</v>
      </c>
      <c r="E7" s="1">
        <v>6</v>
      </c>
      <c r="F7" s="1">
        <v>2</v>
      </c>
      <c r="G7" s="1">
        <f>SUM(D7:F7)</f>
        <v>25</v>
      </c>
      <c r="H7" s="6"/>
      <c r="I7" s="1">
        <f>G7-H7</f>
        <v>25</v>
      </c>
      <c r="J7" s="7">
        <v>0.60905092592592591</v>
      </c>
      <c r="K7" s="1">
        <v>6</v>
      </c>
      <c r="L7" s="1">
        <v>25</v>
      </c>
    </row>
    <row r="8" spans="1:13" x14ac:dyDescent="0.25">
      <c r="A8" t="s">
        <v>66</v>
      </c>
      <c r="B8" t="s">
        <v>2</v>
      </c>
      <c r="C8" s="2"/>
      <c r="D8" s="1">
        <v>17</v>
      </c>
      <c r="E8" s="1">
        <v>4</v>
      </c>
      <c r="F8" s="1">
        <v>4</v>
      </c>
      <c r="G8" s="1">
        <f>SUM(D8:F8)</f>
        <v>25</v>
      </c>
      <c r="H8" s="6"/>
      <c r="I8" s="1">
        <f>G8-H8</f>
        <v>25</v>
      </c>
      <c r="J8" s="7">
        <v>0.62505787037037042</v>
      </c>
      <c r="K8" s="1">
        <v>7</v>
      </c>
      <c r="L8" s="1">
        <v>26</v>
      </c>
    </row>
    <row r="9" spans="1:13" x14ac:dyDescent="0.25">
      <c r="A9" t="s">
        <v>47</v>
      </c>
      <c r="B9" t="s">
        <v>2</v>
      </c>
      <c r="C9" s="2" t="s">
        <v>7</v>
      </c>
      <c r="D9" s="1">
        <v>13</v>
      </c>
      <c r="E9" s="1">
        <v>6</v>
      </c>
      <c r="F9" s="1">
        <v>4</v>
      </c>
      <c r="G9" s="1">
        <f>SUM(D9:F9)</f>
        <v>23</v>
      </c>
      <c r="H9" s="6"/>
      <c r="I9" s="1">
        <f>G9-H9</f>
        <v>23</v>
      </c>
      <c r="J9" s="7">
        <v>0.61898148148148147</v>
      </c>
      <c r="K9" s="1">
        <v>8</v>
      </c>
      <c r="L9" s="1">
        <v>33</v>
      </c>
    </row>
    <row r="10" spans="1:13" x14ac:dyDescent="0.25">
      <c r="A10" t="s">
        <v>72</v>
      </c>
      <c r="B10" t="s">
        <v>2</v>
      </c>
      <c r="C10" s="2"/>
      <c r="D10" s="1">
        <v>15</v>
      </c>
      <c r="E10" s="1">
        <v>6</v>
      </c>
      <c r="F10" s="1">
        <v>0</v>
      </c>
      <c r="G10" s="1">
        <f>SUM(D10:F10)</f>
        <v>21</v>
      </c>
      <c r="H10" s="6"/>
      <c r="I10" s="1">
        <f>G10-H10</f>
        <v>21</v>
      </c>
      <c r="J10" s="7">
        <v>0.58750000000000002</v>
      </c>
      <c r="K10" s="1">
        <v>9</v>
      </c>
      <c r="L10" s="1">
        <v>40</v>
      </c>
    </row>
    <row r="11" spans="1:13" x14ac:dyDescent="0.25">
      <c r="A11" t="s">
        <v>39</v>
      </c>
      <c r="B11" t="s">
        <v>2</v>
      </c>
      <c r="C11" s="2" t="s">
        <v>6</v>
      </c>
      <c r="D11" s="1">
        <v>18</v>
      </c>
      <c r="E11" s="1">
        <v>0</v>
      </c>
      <c r="F11" s="1">
        <v>4</v>
      </c>
      <c r="G11" s="1">
        <f>SUM(D11:F11)</f>
        <v>22</v>
      </c>
      <c r="H11" s="6">
        <v>2</v>
      </c>
      <c r="I11" s="1">
        <f>G11-H11</f>
        <v>20</v>
      </c>
      <c r="J11" s="7">
        <v>0.62886574074074075</v>
      </c>
      <c r="K11" s="1">
        <v>10</v>
      </c>
      <c r="L11" s="1">
        <v>43</v>
      </c>
    </row>
    <row r="12" spans="1:13" x14ac:dyDescent="0.25">
      <c r="A12" t="s">
        <v>58</v>
      </c>
      <c r="B12" t="s">
        <v>2</v>
      </c>
      <c r="C12" s="2"/>
      <c r="D12" s="1">
        <v>17</v>
      </c>
      <c r="E12" s="1">
        <v>2</v>
      </c>
      <c r="F12" s="1">
        <v>8</v>
      </c>
      <c r="G12" s="1">
        <f>SUM(D12:F12)</f>
        <v>27</v>
      </c>
      <c r="H12" s="6">
        <v>7</v>
      </c>
      <c r="I12" s="1">
        <f>G12-H12</f>
        <v>20</v>
      </c>
      <c r="J12" s="7">
        <v>0.63475694444444442</v>
      </c>
      <c r="K12" s="1">
        <v>11</v>
      </c>
      <c r="L12" s="1">
        <v>44</v>
      </c>
    </row>
    <row r="13" spans="1:13" x14ac:dyDescent="0.25">
      <c r="A13" t="s">
        <v>73</v>
      </c>
      <c r="B13" t="s">
        <v>2</v>
      </c>
      <c r="C13" s="2" t="s">
        <v>7</v>
      </c>
      <c r="D13" s="1">
        <v>14</v>
      </c>
      <c r="E13" s="1">
        <v>6</v>
      </c>
      <c r="F13" s="1">
        <v>5</v>
      </c>
      <c r="G13" s="1">
        <f>SUM(D13:F13)</f>
        <v>25</v>
      </c>
      <c r="H13" s="6">
        <v>7</v>
      </c>
      <c r="I13" s="1">
        <f>G13-H13</f>
        <v>18</v>
      </c>
      <c r="J13" s="7">
        <v>0.63525462962962964</v>
      </c>
      <c r="K13" s="1">
        <v>12</v>
      </c>
      <c r="L13" s="1">
        <v>46</v>
      </c>
    </row>
    <row r="14" spans="1:13" x14ac:dyDescent="0.25">
      <c r="A14" t="s">
        <v>35</v>
      </c>
      <c r="B14" t="s">
        <v>2</v>
      </c>
      <c r="C14" s="2" t="s">
        <v>6</v>
      </c>
      <c r="D14" s="1">
        <v>8</v>
      </c>
      <c r="E14" s="1">
        <v>3</v>
      </c>
      <c r="F14" s="1">
        <v>2</v>
      </c>
      <c r="G14" s="1">
        <f>SUM(D14:F14)</f>
        <v>13</v>
      </c>
      <c r="H14" s="6">
        <v>1</v>
      </c>
      <c r="I14" s="1">
        <f>G14-H14</f>
        <v>12</v>
      </c>
      <c r="J14" s="7">
        <v>0.62699074074074079</v>
      </c>
      <c r="K14" s="1">
        <v>13</v>
      </c>
      <c r="L14" s="1">
        <v>53</v>
      </c>
    </row>
    <row r="15" spans="1:13" x14ac:dyDescent="0.25">
      <c r="A15" t="s">
        <v>37</v>
      </c>
      <c r="B15" t="s">
        <v>2</v>
      </c>
      <c r="C15" s="2" t="s">
        <v>6</v>
      </c>
      <c r="D15" s="1">
        <v>4</v>
      </c>
      <c r="E15" s="1">
        <v>6</v>
      </c>
      <c r="F15" s="1">
        <v>1</v>
      </c>
      <c r="G15" s="1">
        <f>SUM(D15:F15)</f>
        <v>11</v>
      </c>
      <c r="H15" s="6"/>
      <c r="I15" s="1">
        <f>G15-H15</f>
        <v>11</v>
      </c>
      <c r="J15" s="7">
        <v>0.60065972222222219</v>
      </c>
      <c r="K15" s="1">
        <v>14</v>
      </c>
      <c r="L15" s="1">
        <v>54</v>
      </c>
    </row>
    <row r="16" spans="1:13" x14ac:dyDescent="0.25">
      <c r="A16" t="s">
        <v>56</v>
      </c>
      <c r="B16" t="s">
        <v>2</v>
      </c>
      <c r="C16" s="2" t="s">
        <v>7</v>
      </c>
      <c r="D16" s="1">
        <v>19</v>
      </c>
      <c r="E16" s="1">
        <v>6</v>
      </c>
      <c r="F16" s="1">
        <v>3</v>
      </c>
      <c r="G16" s="1">
        <f>SUM(D16:F16)</f>
        <v>28</v>
      </c>
      <c r="H16" s="6">
        <v>28</v>
      </c>
      <c r="I16" s="1">
        <f>G16-H16</f>
        <v>0</v>
      </c>
      <c r="J16" s="7">
        <v>0.67152777777777772</v>
      </c>
      <c r="K16" s="1">
        <v>15</v>
      </c>
      <c r="L16" s="1">
        <v>55</v>
      </c>
    </row>
    <row r="17" spans="1:12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x14ac:dyDescent="0.25">
      <c r="A18" t="s">
        <v>46</v>
      </c>
      <c r="B18" t="s">
        <v>1</v>
      </c>
      <c r="C18" s="2"/>
      <c r="D18" s="1">
        <v>15</v>
      </c>
      <c r="E18" s="1">
        <v>5</v>
      </c>
      <c r="F18" s="1">
        <v>2</v>
      </c>
      <c r="G18" s="1">
        <f>SUM(D18:F18)</f>
        <v>22</v>
      </c>
      <c r="H18" s="6"/>
      <c r="I18" s="1">
        <f>G18-H18</f>
        <v>22</v>
      </c>
      <c r="J18" s="7">
        <v>0.6068055555555556</v>
      </c>
      <c r="K18" s="1">
        <v>1</v>
      </c>
      <c r="L18" s="1">
        <v>35</v>
      </c>
    </row>
    <row r="19" spans="1:12" x14ac:dyDescent="0.25">
      <c r="A19" t="s">
        <v>30</v>
      </c>
      <c r="B19" t="s">
        <v>1</v>
      </c>
      <c r="C19" s="2"/>
      <c r="D19" s="1">
        <v>14</v>
      </c>
      <c r="E19" s="1">
        <v>6</v>
      </c>
      <c r="F19" s="1">
        <v>2</v>
      </c>
      <c r="G19" s="1">
        <f>SUM(D19:F19)</f>
        <v>22</v>
      </c>
      <c r="H19" s="6"/>
      <c r="I19" s="1">
        <f>G19-H19</f>
        <v>22</v>
      </c>
      <c r="J19" s="7">
        <v>0.62516203703703699</v>
      </c>
      <c r="K19" s="1">
        <v>2</v>
      </c>
      <c r="L19" s="1">
        <v>36</v>
      </c>
    </row>
    <row r="20" spans="1:12" x14ac:dyDescent="0.25">
      <c r="A20" t="s">
        <v>11</v>
      </c>
      <c r="B20" t="s">
        <v>1</v>
      </c>
      <c r="C20" s="2"/>
      <c r="D20" s="1">
        <v>14</v>
      </c>
      <c r="E20" s="1">
        <v>6</v>
      </c>
      <c r="F20" s="1">
        <v>1</v>
      </c>
      <c r="G20" s="1">
        <f>SUM(D20:F20)</f>
        <v>21</v>
      </c>
      <c r="H20" s="6"/>
      <c r="I20" s="1">
        <f>G20-H20</f>
        <v>21</v>
      </c>
      <c r="J20" s="7">
        <v>0.62255787037037036</v>
      </c>
      <c r="K20" s="1">
        <v>3</v>
      </c>
      <c r="L20" s="1">
        <v>41</v>
      </c>
    </row>
    <row r="21" spans="1:12" x14ac:dyDescent="0.25">
      <c r="A21" t="s">
        <v>43</v>
      </c>
      <c r="B21" t="s">
        <v>1</v>
      </c>
      <c r="C21" s="2" t="s">
        <v>7</v>
      </c>
      <c r="D21" s="1">
        <v>13</v>
      </c>
      <c r="E21" s="1">
        <v>1</v>
      </c>
      <c r="F21" s="1">
        <v>3</v>
      </c>
      <c r="G21" s="1">
        <f>SUM(D21:F21)</f>
        <v>17</v>
      </c>
      <c r="H21" s="6"/>
      <c r="I21" s="1">
        <f>G21-H21</f>
        <v>17</v>
      </c>
      <c r="J21" s="7">
        <v>0.62011574074074072</v>
      </c>
      <c r="K21" s="1">
        <v>4</v>
      </c>
      <c r="L21" s="1">
        <v>47</v>
      </c>
    </row>
    <row r="22" spans="1:12" x14ac:dyDescent="0.25">
      <c r="A22" t="s">
        <v>28</v>
      </c>
      <c r="B22" t="s">
        <v>1</v>
      </c>
      <c r="C22" s="2"/>
      <c r="D22" s="1">
        <v>8</v>
      </c>
      <c r="E22" s="1">
        <v>6</v>
      </c>
      <c r="F22" s="1">
        <v>2</v>
      </c>
      <c r="G22" s="1">
        <f>SUM(D22:F22)</f>
        <v>16</v>
      </c>
      <c r="H22" s="6"/>
      <c r="I22" s="1">
        <f>G22-H22</f>
        <v>16</v>
      </c>
      <c r="J22" s="7">
        <v>0.6107407407407407</v>
      </c>
      <c r="K22" s="1">
        <v>5</v>
      </c>
      <c r="L22" s="1">
        <v>49</v>
      </c>
    </row>
    <row r="23" spans="1:12" x14ac:dyDescent="0.25">
      <c r="A23" t="s">
        <v>59</v>
      </c>
      <c r="B23" t="s">
        <v>1</v>
      </c>
      <c r="C23" s="2" t="s">
        <v>6</v>
      </c>
      <c r="D23" s="1">
        <v>10</v>
      </c>
      <c r="E23" s="1">
        <v>0</v>
      </c>
      <c r="F23" s="1">
        <v>5</v>
      </c>
      <c r="G23" s="1">
        <f>SUM(D23:F23)</f>
        <v>15</v>
      </c>
      <c r="H23" s="6"/>
      <c r="I23" s="1">
        <f>G23-H23</f>
        <v>15</v>
      </c>
      <c r="J23" s="7">
        <v>0.62523148148148144</v>
      </c>
      <c r="K23" s="1">
        <v>6</v>
      </c>
      <c r="L23" s="1">
        <v>50</v>
      </c>
    </row>
    <row r="24" spans="1:12" x14ac:dyDescent="0.25">
      <c r="A24" t="s">
        <v>62</v>
      </c>
      <c r="B24" t="s">
        <v>1</v>
      </c>
      <c r="C24" s="2" t="s">
        <v>7</v>
      </c>
      <c r="D24" s="1">
        <v>10</v>
      </c>
      <c r="E24" s="1">
        <v>1</v>
      </c>
      <c r="F24" s="1">
        <v>3</v>
      </c>
      <c r="G24" s="1">
        <f>SUM(D24:F24)</f>
        <v>14</v>
      </c>
      <c r="H24" s="6"/>
      <c r="I24" s="1">
        <f>G24-H24</f>
        <v>14</v>
      </c>
      <c r="J24" s="7">
        <v>0.58655092592592595</v>
      </c>
      <c r="K24" s="1">
        <v>7</v>
      </c>
      <c r="L24" s="1">
        <v>51</v>
      </c>
    </row>
    <row r="25" spans="1:12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5">
      <c r="A26" t="s">
        <v>3</v>
      </c>
      <c r="B26" t="s">
        <v>0</v>
      </c>
      <c r="C26" s="2"/>
      <c r="D26" s="1">
        <v>19</v>
      </c>
      <c r="E26" s="1">
        <v>6</v>
      </c>
      <c r="F26" s="1">
        <v>11</v>
      </c>
      <c r="G26" s="1">
        <f>SUM(D26:F26)</f>
        <v>36</v>
      </c>
      <c r="H26" s="6"/>
      <c r="I26" s="1">
        <f>G26-H26</f>
        <v>36</v>
      </c>
      <c r="J26" s="7">
        <v>0.61724537037037042</v>
      </c>
      <c r="K26" s="1">
        <v>1</v>
      </c>
      <c r="L26" s="1">
        <v>4</v>
      </c>
    </row>
    <row r="27" spans="1:12" x14ac:dyDescent="0.25">
      <c r="A27" t="s">
        <v>12</v>
      </c>
      <c r="B27" t="s">
        <v>0</v>
      </c>
      <c r="C27" s="2" t="s">
        <v>7</v>
      </c>
      <c r="D27" s="1">
        <v>19</v>
      </c>
      <c r="E27" s="1">
        <v>6</v>
      </c>
      <c r="F27" s="1">
        <v>11</v>
      </c>
      <c r="G27" s="1">
        <f>SUM(D27:F27)</f>
        <v>36</v>
      </c>
      <c r="H27" s="6"/>
      <c r="I27" s="1">
        <f>G27-H27</f>
        <v>36</v>
      </c>
      <c r="J27" s="7">
        <v>0.62092592592592588</v>
      </c>
      <c r="K27" s="1">
        <v>2</v>
      </c>
      <c r="L27" s="1">
        <v>5</v>
      </c>
    </row>
    <row r="28" spans="1:12" x14ac:dyDescent="0.25">
      <c r="A28" t="s">
        <v>52</v>
      </c>
      <c r="B28" t="s">
        <v>0</v>
      </c>
      <c r="C28" s="2"/>
      <c r="D28" s="1">
        <v>19</v>
      </c>
      <c r="E28" s="1">
        <v>5</v>
      </c>
      <c r="F28" s="1">
        <v>11</v>
      </c>
      <c r="G28" s="1">
        <f>SUM(D28:F28)</f>
        <v>35</v>
      </c>
      <c r="H28" s="6"/>
      <c r="I28" s="1">
        <f>G28-H28</f>
        <v>35</v>
      </c>
      <c r="J28" s="7">
        <v>0.60846064814814815</v>
      </c>
      <c r="K28" s="1">
        <v>3</v>
      </c>
      <c r="L28" s="1">
        <v>7</v>
      </c>
    </row>
    <row r="29" spans="1:12" x14ac:dyDescent="0.25">
      <c r="A29" t="s">
        <v>55</v>
      </c>
      <c r="B29" t="s">
        <v>0</v>
      </c>
      <c r="C29" s="2"/>
      <c r="D29" s="1">
        <v>19</v>
      </c>
      <c r="E29" s="1">
        <v>6</v>
      </c>
      <c r="F29" s="1">
        <v>9</v>
      </c>
      <c r="G29" s="1">
        <f>SUM(D29:F29)</f>
        <v>34</v>
      </c>
      <c r="H29" s="6"/>
      <c r="I29" s="1">
        <f>G29-H29</f>
        <v>34</v>
      </c>
      <c r="J29" s="7">
        <v>0.62033564814814812</v>
      </c>
      <c r="K29" s="1">
        <v>4</v>
      </c>
      <c r="L29" s="1">
        <v>9</v>
      </c>
    </row>
    <row r="30" spans="1:12" x14ac:dyDescent="0.25">
      <c r="A30" t="s">
        <v>44</v>
      </c>
      <c r="B30" t="s">
        <v>0</v>
      </c>
      <c r="C30" s="2"/>
      <c r="D30" s="1">
        <v>19</v>
      </c>
      <c r="E30" s="1">
        <v>6</v>
      </c>
      <c r="F30" s="1">
        <v>4</v>
      </c>
      <c r="G30" s="1">
        <f>SUM(D30:F30)</f>
        <v>29</v>
      </c>
      <c r="H30" s="6"/>
      <c r="I30" s="1">
        <f>G30-H30</f>
        <v>29</v>
      </c>
      <c r="J30" s="7">
        <v>0.6224884259259259</v>
      </c>
      <c r="K30" s="1">
        <v>5</v>
      </c>
      <c r="L30" s="1">
        <v>12</v>
      </c>
    </row>
    <row r="31" spans="1:12" x14ac:dyDescent="0.25">
      <c r="A31" t="s">
        <v>71</v>
      </c>
      <c r="B31" t="s">
        <v>0</v>
      </c>
      <c r="C31" s="2"/>
      <c r="D31" s="1">
        <v>19</v>
      </c>
      <c r="E31" s="1">
        <v>6</v>
      </c>
      <c r="F31" s="1">
        <v>3</v>
      </c>
      <c r="G31" s="1">
        <f>SUM(D31:F31)</f>
        <v>28</v>
      </c>
      <c r="H31" s="6"/>
      <c r="I31" s="1">
        <f>G31-H31</f>
        <v>28</v>
      </c>
      <c r="J31" s="7">
        <v>0.62362268518518515</v>
      </c>
      <c r="K31" s="1">
        <v>6</v>
      </c>
      <c r="L31" s="1">
        <v>15</v>
      </c>
    </row>
    <row r="32" spans="1:12" x14ac:dyDescent="0.25">
      <c r="A32" t="s">
        <v>53</v>
      </c>
      <c r="B32" t="s">
        <v>0</v>
      </c>
      <c r="C32" s="2"/>
      <c r="D32" s="1">
        <v>18</v>
      </c>
      <c r="E32" s="1">
        <v>6</v>
      </c>
      <c r="F32" s="1">
        <v>7</v>
      </c>
      <c r="G32" s="1">
        <f>SUM(D32:F32)</f>
        <v>31</v>
      </c>
      <c r="H32" s="6">
        <v>3</v>
      </c>
      <c r="I32" s="1">
        <f>G32-H32</f>
        <v>28</v>
      </c>
      <c r="J32" s="7">
        <v>0.63034722222222217</v>
      </c>
      <c r="K32" s="1">
        <v>7</v>
      </c>
      <c r="L32" s="1">
        <v>16</v>
      </c>
    </row>
    <row r="33" spans="1:12" x14ac:dyDescent="0.25">
      <c r="A33" t="s">
        <v>34</v>
      </c>
      <c r="B33" t="s">
        <v>0</v>
      </c>
      <c r="C33" s="2"/>
      <c r="D33" s="1">
        <v>19</v>
      </c>
      <c r="E33" s="1">
        <v>6</v>
      </c>
      <c r="F33" s="1">
        <v>2</v>
      </c>
      <c r="G33" s="1">
        <f>SUM(D33:F33)</f>
        <v>27</v>
      </c>
      <c r="H33" s="6"/>
      <c r="I33" s="1">
        <f>G33-H33</f>
        <v>27</v>
      </c>
      <c r="J33" s="7">
        <v>0.61888888888888893</v>
      </c>
      <c r="K33" s="1">
        <v>8</v>
      </c>
      <c r="L33" s="1">
        <v>18</v>
      </c>
    </row>
    <row r="34" spans="1:12" x14ac:dyDescent="0.25">
      <c r="A34" t="s">
        <v>29</v>
      </c>
      <c r="B34" t="s">
        <v>0</v>
      </c>
      <c r="C34" s="2"/>
      <c r="D34" s="1">
        <v>17</v>
      </c>
      <c r="E34" s="1">
        <v>4</v>
      </c>
      <c r="F34" s="1">
        <v>7</v>
      </c>
      <c r="G34" s="1">
        <f>SUM(D34:F34)</f>
        <v>28</v>
      </c>
      <c r="H34" s="6">
        <v>2</v>
      </c>
      <c r="I34" s="1">
        <f>G34-H34</f>
        <v>26</v>
      </c>
      <c r="J34" s="7">
        <v>0.62837962962962968</v>
      </c>
      <c r="K34" s="1">
        <v>9</v>
      </c>
      <c r="L34" s="1">
        <v>23</v>
      </c>
    </row>
    <row r="35" spans="1:12" x14ac:dyDescent="0.25">
      <c r="A35" t="s">
        <v>48</v>
      </c>
      <c r="B35" t="s">
        <v>0</v>
      </c>
      <c r="C35" s="2" t="s">
        <v>6</v>
      </c>
      <c r="D35" s="1">
        <v>17</v>
      </c>
      <c r="E35" s="1">
        <v>6</v>
      </c>
      <c r="F35" s="1">
        <v>2</v>
      </c>
      <c r="G35" s="1">
        <f>SUM(D35:F35)</f>
        <v>25</v>
      </c>
      <c r="H35" s="6"/>
      <c r="I35" s="1">
        <f>G35-H35</f>
        <v>25</v>
      </c>
      <c r="J35" s="7">
        <v>0.60609953703703701</v>
      </c>
      <c r="K35" s="1">
        <v>10</v>
      </c>
      <c r="L35" s="1">
        <v>24</v>
      </c>
    </row>
    <row r="36" spans="1:12" x14ac:dyDescent="0.25">
      <c r="A36" t="s">
        <v>4</v>
      </c>
      <c r="B36" t="s">
        <v>0</v>
      </c>
      <c r="C36" s="2" t="s">
        <v>6</v>
      </c>
      <c r="D36" s="1">
        <v>14</v>
      </c>
      <c r="E36" s="1">
        <v>6</v>
      </c>
      <c r="F36" s="1">
        <v>7</v>
      </c>
      <c r="G36" s="1">
        <f>SUM(D36:F36)</f>
        <v>27</v>
      </c>
      <c r="H36" s="6">
        <v>2</v>
      </c>
      <c r="I36" s="1">
        <f>G36-H36</f>
        <v>25</v>
      </c>
      <c r="J36" s="7">
        <v>0.62895833333333329</v>
      </c>
      <c r="K36" s="1">
        <v>11</v>
      </c>
      <c r="L36" s="1">
        <v>27</v>
      </c>
    </row>
    <row r="37" spans="1:12" x14ac:dyDescent="0.25">
      <c r="A37" t="s">
        <v>63</v>
      </c>
      <c r="B37" t="s">
        <v>0</v>
      </c>
      <c r="C37" s="2"/>
      <c r="D37" s="1">
        <v>16</v>
      </c>
      <c r="E37" s="1">
        <v>4</v>
      </c>
      <c r="F37" s="1">
        <v>4</v>
      </c>
      <c r="G37" s="1">
        <f>SUM(D37:F37)</f>
        <v>24</v>
      </c>
      <c r="H37" s="6"/>
      <c r="I37" s="1">
        <f>G37-H37</f>
        <v>24</v>
      </c>
      <c r="J37" s="7">
        <v>0.62179398148148146</v>
      </c>
      <c r="K37" s="1">
        <v>12</v>
      </c>
      <c r="L37" s="1">
        <v>29</v>
      </c>
    </row>
    <row r="38" spans="1:12" x14ac:dyDescent="0.25">
      <c r="A38" t="s">
        <v>36</v>
      </c>
      <c r="B38" t="s">
        <v>0</v>
      </c>
      <c r="C38" s="2"/>
      <c r="D38" s="1">
        <v>16</v>
      </c>
      <c r="E38" s="1">
        <v>4</v>
      </c>
      <c r="F38" s="1">
        <v>3</v>
      </c>
      <c r="G38" s="1">
        <f>SUM(D38:F38)</f>
        <v>23</v>
      </c>
      <c r="H38" s="6"/>
      <c r="I38" s="1">
        <f>G38-H38</f>
        <v>23</v>
      </c>
      <c r="J38" s="7">
        <v>0.61489583333333331</v>
      </c>
      <c r="K38" s="1">
        <v>13</v>
      </c>
      <c r="L38" s="1">
        <v>30</v>
      </c>
    </row>
    <row r="39" spans="1:12" x14ac:dyDescent="0.25">
      <c r="A39" t="s">
        <v>38</v>
      </c>
      <c r="B39" t="s">
        <v>0</v>
      </c>
      <c r="C39" s="2"/>
      <c r="D39" s="1">
        <v>16</v>
      </c>
      <c r="E39" s="1">
        <v>6</v>
      </c>
      <c r="F39" s="1">
        <v>1</v>
      </c>
      <c r="G39" s="1">
        <f>SUM(D39:F39)</f>
        <v>23</v>
      </c>
      <c r="H39" s="6"/>
      <c r="I39" s="1">
        <f>G39-H39</f>
        <v>23</v>
      </c>
      <c r="J39" s="7">
        <v>0.61557870370370371</v>
      </c>
      <c r="K39" s="1">
        <v>14</v>
      </c>
      <c r="L39" s="1">
        <v>31</v>
      </c>
    </row>
    <row r="40" spans="1:12" x14ac:dyDescent="0.25">
      <c r="A40" t="s">
        <v>60</v>
      </c>
      <c r="B40" t="s">
        <v>0</v>
      </c>
      <c r="C40" s="2"/>
      <c r="D40" s="1">
        <v>19</v>
      </c>
      <c r="E40" s="1">
        <v>2</v>
      </c>
      <c r="F40" s="1">
        <v>2</v>
      </c>
      <c r="G40" s="1">
        <f>SUM(D40:F40)</f>
        <v>23</v>
      </c>
      <c r="H40" s="6"/>
      <c r="I40" s="1">
        <f>G40-H40</f>
        <v>23</v>
      </c>
      <c r="J40" s="7">
        <v>0.61608796296296298</v>
      </c>
      <c r="K40" s="1">
        <v>15</v>
      </c>
      <c r="L40" s="1">
        <v>32</v>
      </c>
    </row>
    <row r="41" spans="1:12" x14ac:dyDescent="0.25">
      <c r="A41" t="s">
        <v>33</v>
      </c>
      <c r="B41" t="s">
        <v>0</v>
      </c>
      <c r="C41" s="2"/>
      <c r="D41" s="1">
        <v>19</v>
      </c>
      <c r="E41" s="1">
        <v>0</v>
      </c>
      <c r="F41" s="1">
        <v>6</v>
      </c>
      <c r="G41" s="1">
        <f>SUM(D41:F41)</f>
        <v>25</v>
      </c>
      <c r="H41" s="6">
        <v>3</v>
      </c>
      <c r="I41" s="1">
        <f>G41-H41</f>
        <v>22</v>
      </c>
      <c r="J41" s="7">
        <v>0.62953703703703701</v>
      </c>
      <c r="K41" s="1">
        <v>16</v>
      </c>
      <c r="L41" s="1">
        <v>37</v>
      </c>
    </row>
    <row r="42" spans="1:12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x14ac:dyDescent="0.25">
      <c r="A43" t="s">
        <v>61</v>
      </c>
      <c r="B43" t="s">
        <v>20</v>
      </c>
      <c r="C43" s="2"/>
      <c r="D43" s="1">
        <v>18</v>
      </c>
      <c r="E43" s="1">
        <v>6</v>
      </c>
      <c r="F43" s="1">
        <v>2</v>
      </c>
      <c r="G43" s="1">
        <f>SUM(D43:F43)</f>
        <v>26</v>
      </c>
      <c r="H43" s="6"/>
      <c r="I43" s="1">
        <f>G43-H43</f>
        <v>26</v>
      </c>
      <c r="J43" s="7">
        <v>0.60243055555555558</v>
      </c>
      <c r="K43" s="1">
        <v>1</v>
      </c>
      <c r="L43" s="1">
        <v>22</v>
      </c>
    </row>
    <row r="44" spans="1:12" x14ac:dyDescent="0.25">
      <c r="A44" t="s">
        <v>65</v>
      </c>
      <c r="B44" t="s">
        <v>20</v>
      </c>
      <c r="C44" s="2"/>
      <c r="D44" s="1">
        <v>14</v>
      </c>
      <c r="E44" s="1">
        <v>4</v>
      </c>
      <c r="F44" s="1">
        <v>5</v>
      </c>
      <c r="G44" s="1">
        <f>SUM(D44:F44)</f>
        <v>23</v>
      </c>
      <c r="H44" s="6"/>
      <c r="I44" s="1">
        <f>G44-H44</f>
        <v>23</v>
      </c>
      <c r="J44" s="7">
        <v>0.6253009259259259</v>
      </c>
      <c r="K44" s="1">
        <v>2</v>
      </c>
      <c r="L44" s="1">
        <v>34</v>
      </c>
    </row>
    <row r="45" spans="1:12" x14ac:dyDescent="0.25">
      <c r="A45" t="s">
        <v>41</v>
      </c>
      <c r="B45" t="s">
        <v>20</v>
      </c>
      <c r="C45" s="2"/>
      <c r="D45" s="1">
        <v>19</v>
      </c>
      <c r="E45" s="1">
        <v>4</v>
      </c>
      <c r="F45" s="1">
        <v>5</v>
      </c>
      <c r="G45" s="1">
        <f>SUM(D45:F45)</f>
        <v>28</v>
      </c>
      <c r="H45" s="6">
        <v>6</v>
      </c>
      <c r="I45" s="1">
        <f>G45-H45</f>
        <v>22</v>
      </c>
      <c r="J45" s="7">
        <v>0.63386574074074076</v>
      </c>
      <c r="K45" s="1">
        <v>3</v>
      </c>
      <c r="L45" s="1">
        <v>38</v>
      </c>
    </row>
    <row r="46" spans="1:12" x14ac:dyDescent="0.25">
      <c r="A46" t="s">
        <v>10</v>
      </c>
      <c r="B46" t="s">
        <v>20</v>
      </c>
      <c r="C46" s="2"/>
      <c r="D46" s="1">
        <v>12</v>
      </c>
      <c r="E46" s="1">
        <v>6</v>
      </c>
      <c r="F46" s="1">
        <v>1</v>
      </c>
      <c r="G46" s="1">
        <f>SUM(D46:F46)</f>
        <v>19</v>
      </c>
      <c r="H46" s="6"/>
      <c r="I46" s="1">
        <f>G46-H46</f>
        <v>19</v>
      </c>
      <c r="J46" s="7">
        <v>0.61836805555555552</v>
      </c>
      <c r="K46" s="1">
        <v>4</v>
      </c>
      <c r="L46" s="1">
        <v>45</v>
      </c>
    </row>
    <row r="47" spans="1:12" x14ac:dyDescent="0.25">
      <c r="A47" t="s">
        <v>54</v>
      </c>
      <c r="B47" t="s">
        <v>20</v>
      </c>
      <c r="C47" s="2"/>
      <c r="D47" s="1">
        <v>13</v>
      </c>
      <c r="E47" s="1">
        <v>3</v>
      </c>
      <c r="F47" s="1">
        <v>0</v>
      </c>
      <c r="G47" s="1">
        <f>SUM(D47:F47)</f>
        <v>16</v>
      </c>
      <c r="H47" s="6"/>
      <c r="I47" s="1">
        <f>G47-H47</f>
        <v>16</v>
      </c>
      <c r="J47" s="7">
        <v>0.54861111111111116</v>
      </c>
      <c r="K47" s="1">
        <v>5</v>
      </c>
      <c r="L47" s="1">
        <v>48</v>
      </c>
    </row>
    <row r="48" spans="1:12" x14ac:dyDescent="0.25">
      <c r="A48" t="s">
        <v>51</v>
      </c>
      <c r="B48" t="s">
        <v>20</v>
      </c>
      <c r="C48" s="2"/>
      <c r="D48" s="1">
        <v>13</v>
      </c>
      <c r="E48" s="1">
        <v>1</v>
      </c>
      <c r="F48" s="1">
        <v>8</v>
      </c>
      <c r="G48" s="1">
        <f>SUM(D48:F48)</f>
        <v>22</v>
      </c>
      <c r="H48" s="6">
        <v>8</v>
      </c>
      <c r="I48" s="1">
        <f>G48-H48</f>
        <v>14</v>
      </c>
      <c r="J48" s="7">
        <v>0.63723379629629628</v>
      </c>
      <c r="K48" s="1">
        <v>6</v>
      </c>
      <c r="L48" s="1">
        <v>52</v>
      </c>
    </row>
    <row r="49" spans="1:12" x14ac:dyDescent="0.25">
      <c r="A49" t="s">
        <v>64</v>
      </c>
      <c r="B49" t="s">
        <v>20</v>
      </c>
      <c r="C49" s="2" t="s">
        <v>7</v>
      </c>
      <c r="D49" s="1">
        <v>14</v>
      </c>
      <c r="E49" s="1">
        <v>1</v>
      </c>
      <c r="F49" s="1" t="s">
        <v>77</v>
      </c>
      <c r="G49" s="1">
        <f>SUM(D49:F49)</f>
        <v>15</v>
      </c>
      <c r="H49" s="6"/>
      <c r="I49" s="1">
        <f>G49-H49</f>
        <v>15</v>
      </c>
      <c r="J49" s="7" t="s">
        <v>78</v>
      </c>
      <c r="K49" s="1" t="s">
        <v>78</v>
      </c>
      <c r="L49" s="1" t="s">
        <v>78</v>
      </c>
    </row>
    <row r="50" spans="1:12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2" x14ac:dyDescent="0.25">
      <c r="A51" t="s">
        <v>76</v>
      </c>
      <c r="B51" t="s">
        <v>19</v>
      </c>
      <c r="C51" s="2"/>
      <c r="D51" s="1">
        <v>19</v>
      </c>
      <c r="E51" s="1">
        <v>6</v>
      </c>
      <c r="F51" s="1">
        <v>13</v>
      </c>
      <c r="G51" s="1">
        <f>SUM(D51:F51)</f>
        <v>38</v>
      </c>
      <c r="H51" s="6"/>
      <c r="I51" s="1">
        <f>G51-H51</f>
        <v>38</v>
      </c>
      <c r="J51" s="7">
        <v>0.58609953703703699</v>
      </c>
      <c r="K51" s="1">
        <v>1</v>
      </c>
      <c r="L51" s="1">
        <v>1</v>
      </c>
    </row>
    <row r="52" spans="1:12" x14ac:dyDescent="0.25">
      <c r="A52" t="s">
        <v>69</v>
      </c>
      <c r="B52" t="s">
        <v>19</v>
      </c>
      <c r="C52" s="2"/>
      <c r="D52" s="1">
        <v>19</v>
      </c>
      <c r="E52" s="1">
        <v>6</v>
      </c>
      <c r="F52" s="1">
        <v>13</v>
      </c>
      <c r="G52" s="1">
        <f>SUM(D52:F52)</f>
        <v>38</v>
      </c>
      <c r="H52" s="6"/>
      <c r="I52" s="1">
        <f>G52-H52</f>
        <v>38</v>
      </c>
      <c r="J52" s="7">
        <v>0.61324074074074075</v>
      </c>
      <c r="K52" s="1">
        <v>2</v>
      </c>
      <c r="L52" s="1">
        <v>2</v>
      </c>
    </row>
    <row r="53" spans="1:12" x14ac:dyDescent="0.25">
      <c r="A53" t="s">
        <v>13</v>
      </c>
      <c r="B53" t="s">
        <v>19</v>
      </c>
      <c r="C53" s="2"/>
      <c r="D53" s="1">
        <v>19</v>
      </c>
      <c r="E53" s="1">
        <v>6</v>
      </c>
      <c r="F53" s="1">
        <v>11</v>
      </c>
      <c r="G53" s="1">
        <f>SUM(D53:F53)</f>
        <v>36</v>
      </c>
      <c r="H53" s="6"/>
      <c r="I53" s="1">
        <f>G53-H53</f>
        <v>36</v>
      </c>
      <c r="J53" s="7">
        <v>0.62425925925925929</v>
      </c>
      <c r="K53" s="1">
        <v>3</v>
      </c>
      <c r="L53" s="1">
        <v>6</v>
      </c>
    </row>
    <row r="54" spans="1:12" x14ac:dyDescent="0.25">
      <c r="A54" t="s">
        <v>16</v>
      </c>
      <c r="B54" t="s">
        <v>19</v>
      </c>
      <c r="C54" s="2"/>
      <c r="D54" s="1">
        <v>19</v>
      </c>
      <c r="E54" s="1">
        <v>4</v>
      </c>
      <c r="F54" s="1">
        <v>13</v>
      </c>
      <c r="G54" s="1">
        <f>SUM(D54:F54)</f>
        <v>36</v>
      </c>
      <c r="H54" s="6">
        <v>1</v>
      </c>
      <c r="I54" s="1">
        <f>G54-H54</f>
        <v>35</v>
      </c>
      <c r="J54" s="7">
        <v>0.62671296296296297</v>
      </c>
      <c r="K54" s="1">
        <v>4</v>
      </c>
      <c r="L54" s="1">
        <v>8</v>
      </c>
    </row>
    <row r="55" spans="1:12" x14ac:dyDescent="0.25">
      <c r="A55" t="s">
        <v>15</v>
      </c>
      <c r="B55" t="s">
        <v>19</v>
      </c>
      <c r="C55" s="2"/>
      <c r="D55" s="1">
        <v>19</v>
      </c>
      <c r="E55" s="1">
        <v>2</v>
      </c>
      <c r="F55" s="1">
        <v>11</v>
      </c>
      <c r="G55" s="1">
        <f>SUM(D55:F55)</f>
        <v>32</v>
      </c>
      <c r="H55" s="6"/>
      <c r="I55" s="1">
        <f>G55-H55</f>
        <v>32</v>
      </c>
      <c r="J55" s="7">
        <v>0.62083333333333335</v>
      </c>
      <c r="K55" s="1">
        <v>5</v>
      </c>
      <c r="L55" s="1">
        <v>10</v>
      </c>
    </row>
    <row r="56" spans="1:12" x14ac:dyDescent="0.25">
      <c r="A56" t="s">
        <v>42</v>
      </c>
      <c r="B56" t="s">
        <v>19</v>
      </c>
      <c r="C56" s="2"/>
      <c r="D56" s="1">
        <v>15</v>
      </c>
      <c r="E56" s="1">
        <v>5</v>
      </c>
      <c r="F56" s="1">
        <v>7</v>
      </c>
      <c r="G56" s="1">
        <f>SUM(D56:F56)</f>
        <v>27</v>
      </c>
      <c r="H56" s="6"/>
      <c r="I56" s="1">
        <f>G56-H56</f>
        <v>27</v>
      </c>
      <c r="J56" s="7">
        <v>0.61982638888888886</v>
      </c>
      <c r="K56" s="1">
        <v>6</v>
      </c>
      <c r="L56" s="1">
        <v>19</v>
      </c>
    </row>
    <row r="57" spans="1:12" x14ac:dyDescent="0.25">
      <c r="A57" t="s">
        <v>68</v>
      </c>
      <c r="B57" t="s">
        <v>19</v>
      </c>
      <c r="C57" s="2"/>
      <c r="D57" s="1">
        <v>19</v>
      </c>
      <c r="E57" s="1">
        <v>5</v>
      </c>
      <c r="F57" s="1">
        <v>3</v>
      </c>
      <c r="G57" s="1">
        <f>SUM(D57:F57)</f>
        <v>27</v>
      </c>
      <c r="H57" s="6"/>
      <c r="I57" s="1">
        <f>G57-H57</f>
        <v>27</v>
      </c>
      <c r="J57" s="7">
        <v>0.6209837962962963</v>
      </c>
      <c r="K57" s="1">
        <v>7</v>
      </c>
      <c r="L57" s="1">
        <v>20</v>
      </c>
    </row>
    <row r="58" spans="1:12" x14ac:dyDescent="0.25">
      <c r="A58" t="s">
        <v>40</v>
      </c>
      <c r="B58" t="s">
        <v>19</v>
      </c>
      <c r="C58" s="2"/>
      <c r="D58" s="1">
        <v>19</v>
      </c>
      <c r="E58" s="1">
        <v>0</v>
      </c>
      <c r="F58" s="1">
        <v>11</v>
      </c>
      <c r="G58" s="1">
        <f>SUM(D58:F58)</f>
        <v>30</v>
      </c>
      <c r="H58" s="6">
        <v>3</v>
      </c>
      <c r="I58" s="1">
        <f>G58-H58</f>
        <v>27</v>
      </c>
      <c r="J58" s="7">
        <v>0.62942129629629628</v>
      </c>
      <c r="K58" s="1">
        <v>8</v>
      </c>
      <c r="L58" s="1">
        <v>21</v>
      </c>
    </row>
    <row r="59" spans="1:12" x14ac:dyDescent="0.25">
      <c r="A59" t="s">
        <v>17</v>
      </c>
      <c r="B59" t="s">
        <v>19</v>
      </c>
      <c r="C59" s="2" t="s">
        <v>7</v>
      </c>
      <c r="D59" s="1">
        <v>17</v>
      </c>
      <c r="E59" s="1">
        <v>3</v>
      </c>
      <c r="F59" s="1">
        <v>4</v>
      </c>
      <c r="G59" s="1">
        <f>SUM(D59:F59)</f>
        <v>24</v>
      </c>
      <c r="H59" s="6"/>
      <c r="I59" s="1">
        <f>G59-H59</f>
        <v>24</v>
      </c>
      <c r="J59" s="7">
        <v>0.62072916666666667</v>
      </c>
      <c r="K59" s="1">
        <v>9</v>
      </c>
      <c r="L59" s="1">
        <v>28</v>
      </c>
    </row>
    <row r="60" spans="1:12" x14ac:dyDescent="0.25">
      <c r="A60" t="s">
        <v>32</v>
      </c>
      <c r="B60" t="s">
        <v>19</v>
      </c>
      <c r="C60" s="2"/>
      <c r="D60" s="1">
        <v>19</v>
      </c>
      <c r="E60" s="1">
        <v>6</v>
      </c>
      <c r="F60" s="1">
        <v>7</v>
      </c>
      <c r="G60" s="1">
        <f>SUM(D60:F60)</f>
        <v>32</v>
      </c>
      <c r="H60" s="6">
        <v>10</v>
      </c>
      <c r="I60" s="1">
        <f>G60-H60</f>
        <v>22</v>
      </c>
      <c r="J60" s="7">
        <v>0.64009259259259255</v>
      </c>
      <c r="K60" s="1">
        <v>10</v>
      </c>
      <c r="L60" s="1">
        <v>39</v>
      </c>
    </row>
    <row r="61" spans="1:12" x14ac:dyDescent="0.25">
      <c r="A61" t="s">
        <v>57</v>
      </c>
      <c r="B61" t="s">
        <v>19</v>
      </c>
      <c r="C61" s="2"/>
      <c r="D61" s="1">
        <v>12</v>
      </c>
      <c r="E61" s="1">
        <v>6</v>
      </c>
      <c r="F61" s="1">
        <v>2</v>
      </c>
      <c r="G61" s="1">
        <f>SUM(D61:F61)</f>
        <v>20</v>
      </c>
      <c r="H61" s="6"/>
      <c r="I61" s="1">
        <f>G61-H61</f>
        <v>20</v>
      </c>
      <c r="J61" s="7">
        <v>0.57614583333333336</v>
      </c>
      <c r="K61" s="1">
        <v>11</v>
      </c>
      <c r="L61" s="1">
        <v>42</v>
      </c>
    </row>
  </sheetData>
  <printOptions gridLines="1"/>
  <pageMargins left="0.25" right="0.25" top="0.75" bottom="0.75" header="0.3" footer="0.3"/>
  <pageSetup scale="11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FA32-AB94-42ED-B34B-B92EB67417CE}">
  <dimension ref="A1:M21"/>
  <sheetViews>
    <sheetView zoomScaleNormal="100" workbookViewId="0"/>
  </sheetViews>
  <sheetFormatPr defaultRowHeight="15" x14ac:dyDescent="0.25"/>
  <cols>
    <col min="1" max="1" width="32" bestFit="1" customWidth="1"/>
    <col min="2" max="2" width="11.85546875" bestFit="1" customWidth="1"/>
    <col min="3" max="3" width="9" bestFit="1" customWidth="1"/>
    <col min="4" max="5" width="7.140625" bestFit="1" customWidth="1"/>
    <col min="6" max="6" width="6.5703125" bestFit="1" customWidth="1"/>
    <col min="7" max="7" width="11.42578125" bestFit="1" customWidth="1"/>
    <col min="9" max="9" width="14" bestFit="1" customWidth="1"/>
    <col min="10" max="10" width="15.5703125" bestFit="1" customWidth="1"/>
    <col min="11" max="11" width="14.28515625" bestFit="1" customWidth="1"/>
    <col min="12" max="12" width="12.5703125" bestFit="1" customWidth="1"/>
    <col min="13" max="13" width="11.85546875" bestFit="1" customWidth="1"/>
  </cols>
  <sheetData>
    <row r="1" spans="1:13" x14ac:dyDescent="0.25">
      <c r="A1" s="3" t="s">
        <v>5</v>
      </c>
      <c r="B1" s="3" t="s">
        <v>8</v>
      </c>
      <c r="C1" s="4" t="s">
        <v>18</v>
      </c>
      <c r="D1" s="3" t="s">
        <v>74</v>
      </c>
      <c r="E1" s="3" t="s">
        <v>21</v>
      </c>
      <c r="F1" s="3" t="s">
        <v>75</v>
      </c>
      <c r="G1" s="3" t="s">
        <v>23</v>
      </c>
      <c r="H1" s="3" t="s">
        <v>24</v>
      </c>
      <c r="I1" s="3" t="s">
        <v>25</v>
      </c>
      <c r="J1" s="5" t="s">
        <v>22</v>
      </c>
      <c r="K1" s="3" t="s">
        <v>27</v>
      </c>
      <c r="L1" s="3" t="s">
        <v>9</v>
      </c>
      <c r="M1" s="9"/>
    </row>
    <row r="2" spans="1:13" x14ac:dyDescent="0.25">
      <c r="A2" t="s">
        <v>31</v>
      </c>
      <c r="B2" t="s">
        <v>2</v>
      </c>
      <c r="C2" s="2" t="s">
        <v>7</v>
      </c>
      <c r="D2" s="1">
        <v>19</v>
      </c>
      <c r="E2" s="1">
        <v>6</v>
      </c>
      <c r="F2" s="1">
        <v>13</v>
      </c>
      <c r="G2" s="1">
        <f>SUM(D2:F2)</f>
        <v>38</v>
      </c>
      <c r="H2" s="6"/>
      <c r="I2" s="1">
        <f>G2-H2</f>
        <v>38</v>
      </c>
      <c r="J2" s="7">
        <v>0.62327546296296299</v>
      </c>
      <c r="K2" s="1">
        <v>1</v>
      </c>
      <c r="L2" s="1">
        <v>3</v>
      </c>
    </row>
    <row r="3" spans="1:13" x14ac:dyDescent="0.25">
      <c r="A3" t="s">
        <v>12</v>
      </c>
      <c r="B3" t="s">
        <v>0</v>
      </c>
      <c r="C3" s="2" t="s">
        <v>7</v>
      </c>
      <c r="D3" s="1">
        <v>19</v>
      </c>
      <c r="E3" s="1">
        <v>6</v>
      </c>
      <c r="F3" s="1">
        <v>11</v>
      </c>
      <c r="G3" s="1">
        <f>SUM(D3:F3)</f>
        <v>36</v>
      </c>
      <c r="H3" s="6"/>
      <c r="I3" s="1">
        <f>G3-H3</f>
        <v>36</v>
      </c>
      <c r="J3" s="7">
        <v>0.62092592592592588</v>
      </c>
      <c r="K3" s="1">
        <v>2</v>
      </c>
      <c r="L3" s="1">
        <v>5</v>
      </c>
    </row>
    <row r="4" spans="1:13" x14ac:dyDescent="0.25">
      <c r="A4" t="s">
        <v>70</v>
      </c>
      <c r="B4" t="s">
        <v>2</v>
      </c>
      <c r="C4" s="2" t="s">
        <v>7</v>
      </c>
      <c r="D4" s="1">
        <v>19</v>
      </c>
      <c r="E4" s="1">
        <v>6</v>
      </c>
      <c r="F4" s="1">
        <v>3</v>
      </c>
      <c r="G4" s="1">
        <f>SUM(D4:F4)</f>
        <v>28</v>
      </c>
      <c r="H4" s="6"/>
      <c r="I4" s="1">
        <f>G4-H4</f>
        <v>28</v>
      </c>
      <c r="J4" s="7">
        <v>0.60114583333333338</v>
      </c>
      <c r="K4" s="1">
        <v>3</v>
      </c>
      <c r="L4" s="1">
        <v>13</v>
      </c>
    </row>
    <row r="5" spans="1:13" x14ac:dyDescent="0.25">
      <c r="A5" t="s">
        <v>67</v>
      </c>
      <c r="B5" t="s">
        <v>2</v>
      </c>
      <c r="C5" s="2" t="s">
        <v>7</v>
      </c>
      <c r="D5" s="1">
        <v>19</v>
      </c>
      <c r="E5" s="1">
        <v>1</v>
      </c>
      <c r="F5" s="1">
        <v>7</v>
      </c>
      <c r="G5" s="1">
        <f>SUM(D5:F5)</f>
        <v>27</v>
      </c>
      <c r="H5" s="6"/>
      <c r="I5" s="1">
        <f>G5-H5</f>
        <v>27</v>
      </c>
      <c r="J5" s="7">
        <v>0.6071643518518518</v>
      </c>
      <c r="K5" s="1">
        <v>4</v>
      </c>
      <c r="L5" s="1">
        <v>17</v>
      </c>
    </row>
    <row r="6" spans="1:13" x14ac:dyDescent="0.25">
      <c r="A6" t="s">
        <v>50</v>
      </c>
      <c r="B6" t="s">
        <v>2</v>
      </c>
      <c r="C6" s="2" t="s">
        <v>7</v>
      </c>
      <c r="D6" s="1">
        <v>17</v>
      </c>
      <c r="E6" s="1">
        <v>6</v>
      </c>
      <c r="F6" s="1">
        <v>2</v>
      </c>
      <c r="G6" s="1">
        <f>SUM(D6:F6)</f>
        <v>25</v>
      </c>
      <c r="H6" s="6"/>
      <c r="I6" s="1">
        <f>G6-H6</f>
        <v>25</v>
      </c>
      <c r="J6" s="7">
        <v>0.60905092592592591</v>
      </c>
      <c r="K6" s="1">
        <v>5</v>
      </c>
      <c r="L6" s="1">
        <v>25</v>
      </c>
    </row>
    <row r="7" spans="1:13" x14ac:dyDescent="0.25">
      <c r="A7" t="s">
        <v>17</v>
      </c>
      <c r="B7" t="s">
        <v>19</v>
      </c>
      <c r="C7" s="2" t="s">
        <v>7</v>
      </c>
      <c r="D7" s="1">
        <v>17</v>
      </c>
      <c r="E7" s="1">
        <v>3</v>
      </c>
      <c r="F7" s="1">
        <v>4</v>
      </c>
      <c r="G7" s="1">
        <f>SUM(D7:F7)</f>
        <v>24</v>
      </c>
      <c r="H7" s="6"/>
      <c r="I7" s="1">
        <f>G7-H7</f>
        <v>24</v>
      </c>
      <c r="J7" s="7">
        <v>0.62072916666666667</v>
      </c>
      <c r="K7" s="1">
        <v>6</v>
      </c>
      <c r="L7" s="1">
        <v>28</v>
      </c>
    </row>
    <row r="8" spans="1:13" x14ac:dyDescent="0.25">
      <c r="A8" t="s">
        <v>47</v>
      </c>
      <c r="B8" t="s">
        <v>2</v>
      </c>
      <c r="C8" s="2" t="s">
        <v>7</v>
      </c>
      <c r="D8" s="1">
        <v>13</v>
      </c>
      <c r="E8" s="1">
        <v>6</v>
      </c>
      <c r="F8" s="1">
        <v>4</v>
      </c>
      <c r="G8" s="1">
        <f>SUM(D8:F8)</f>
        <v>23</v>
      </c>
      <c r="H8" s="6"/>
      <c r="I8" s="1">
        <f>G8-H8</f>
        <v>23</v>
      </c>
      <c r="J8" s="7">
        <v>0.61898148148148147</v>
      </c>
      <c r="K8" s="1">
        <v>7</v>
      </c>
      <c r="L8" s="1">
        <v>33</v>
      </c>
    </row>
    <row r="9" spans="1:13" x14ac:dyDescent="0.25">
      <c r="A9" t="s">
        <v>73</v>
      </c>
      <c r="B9" t="s">
        <v>2</v>
      </c>
      <c r="C9" s="2" t="s">
        <v>7</v>
      </c>
      <c r="D9" s="1">
        <v>14</v>
      </c>
      <c r="E9" s="1">
        <v>6</v>
      </c>
      <c r="F9" s="1">
        <v>5</v>
      </c>
      <c r="G9" s="1">
        <f>SUM(D9:F9)</f>
        <v>25</v>
      </c>
      <c r="H9" s="6">
        <v>7</v>
      </c>
      <c r="I9" s="1">
        <f>G9-H9</f>
        <v>18</v>
      </c>
      <c r="J9" s="7">
        <v>0.63525462962962964</v>
      </c>
      <c r="K9" s="1">
        <v>8</v>
      </c>
      <c r="L9" s="1">
        <v>46</v>
      </c>
    </row>
    <row r="10" spans="1:13" x14ac:dyDescent="0.25">
      <c r="A10" t="s">
        <v>43</v>
      </c>
      <c r="B10" t="s">
        <v>1</v>
      </c>
      <c r="C10" s="2" t="s">
        <v>7</v>
      </c>
      <c r="D10" s="1">
        <v>13</v>
      </c>
      <c r="E10" s="1">
        <v>1</v>
      </c>
      <c r="F10" s="1">
        <v>3</v>
      </c>
      <c r="G10" s="1">
        <f>SUM(D10:F10)</f>
        <v>17</v>
      </c>
      <c r="H10" s="6"/>
      <c r="I10" s="1">
        <f>G10-H10</f>
        <v>17</v>
      </c>
      <c r="J10" s="7">
        <v>0.62011574074074072</v>
      </c>
      <c r="K10" s="1">
        <v>9</v>
      </c>
      <c r="L10" s="1">
        <v>47</v>
      </c>
    </row>
    <row r="11" spans="1:13" x14ac:dyDescent="0.25">
      <c r="A11" t="s">
        <v>62</v>
      </c>
      <c r="B11" t="s">
        <v>1</v>
      </c>
      <c r="C11" s="2" t="s">
        <v>7</v>
      </c>
      <c r="D11" s="1">
        <v>10</v>
      </c>
      <c r="E11" s="1">
        <v>1</v>
      </c>
      <c r="F11" s="1">
        <v>3</v>
      </c>
      <c r="G11" s="1">
        <f>SUM(D11:F11)</f>
        <v>14</v>
      </c>
      <c r="H11" s="6"/>
      <c r="I11" s="1">
        <f>G11-H11</f>
        <v>14</v>
      </c>
      <c r="J11" s="7">
        <v>0.58655092592592595</v>
      </c>
      <c r="K11" s="1">
        <v>10</v>
      </c>
      <c r="L11" s="1">
        <v>51</v>
      </c>
    </row>
    <row r="12" spans="1:13" x14ac:dyDescent="0.25">
      <c r="A12" t="s">
        <v>56</v>
      </c>
      <c r="B12" t="s">
        <v>2</v>
      </c>
      <c r="C12" s="2" t="s">
        <v>7</v>
      </c>
      <c r="D12" s="1">
        <v>19</v>
      </c>
      <c r="E12" s="1">
        <v>6</v>
      </c>
      <c r="F12" s="1">
        <v>3</v>
      </c>
      <c r="G12" s="1">
        <f>SUM(D12:F12)</f>
        <v>28</v>
      </c>
      <c r="H12" s="6">
        <v>28</v>
      </c>
      <c r="I12" s="1">
        <f>G12-H12</f>
        <v>0</v>
      </c>
      <c r="J12" s="7">
        <v>0.67152777777777772</v>
      </c>
      <c r="K12" s="1">
        <v>11</v>
      </c>
      <c r="L12" s="1">
        <v>55</v>
      </c>
    </row>
    <row r="13" spans="1:13" x14ac:dyDescent="0.25">
      <c r="A13" t="s">
        <v>64</v>
      </c>
      <c r="B13" t="s">
        <v>20</v>
      </c>
      <c r="C13" s="2" t="s">
        <v>7</v>
      </c>
      <c r="D13" s="1">
        <v>14</v>
      </c>
      <c r="E13" s="1">
        <v>1</v>
      </c>
      <c r="F13" s="1" t="s">
        <v>77</v>
      </c>
      <c r="G13" s="1">
        <f>SUM(D13:F13)</f>
        <v>15</v>
      </c>
      <c r="H13" s="6"/>
      <c r="I13" s="1">
        <f>G13-H13</f>
        <v>15</v>
      </c>
      <c r="J13" s="7" t="s">
        <v>78</v>
      </c>
      <c r="K13" s="1" t="s">
        <v>78</v>
      </c>
      <c r="L13" s="1" t="s">
        <v>78</v>
      </c>
    </row>
    <row r="14" spans="1:13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3" x14ac:dyDescent="0.25">
      <c r="A15" t="s">
        <v>45</v>
      </c>
      <c r="B15" t="s">
        <v>2</v>
      </c>
      <c r="C15" s="2" t="s">
        <v>6</v>
      </c>
      <c r="D15" s="1">
        <v>19</v>
      </c>
      <c r="E15" s="1">
        <v>6</v>
      </c>
      <c r="F15" s="1">
        <v>3</v>
      </c>
      <c r="G15" s="1">
        <f>SUM(D15:F15)</f>
        <v>28</v>
      </c>
      <c r="H15" s="6"/>
      <c r="I15" s="1">
        <f>G15-H15</f>
        <v>28</v>
      </c>
      <c r="J15" s="7">
        <v>0.6039930555555556</v>
      </c>
      <c r="K15" s="1">
        <v>1</v>
      </c>
      <c r="L15" s="1">
        <v>14</v>
      </c>
    </row>
    <row r="16" spans="1:13" x14ac:dyDescent="0.25">
      <c r="A16" t="s">
        <v>48</v>
      </c>
      <c r="B16" t="s">
        <v>0</v>
      </c>
      <c r="C16" s="2" t="s">
        <v>6</v>
      </c>
      <c r="D16" s="1">
        <v>17</v>
      </c>
      <c r="E16" s="1">
        <v>6</v>
      </c>
      <c r="F16" s="1">
        <v>2</v>
      </c>
      <c r="G16" s="1">
        <f>SUM(D16:F16)</f>
        <v>25</v>
      </c>
      <c r="H16" s="6"/>
      <c r="I16" s="1">
        <f>G16-H16</f>
        <v>25</v>
      </c>
      <c r="J16" s="7">
        <v>0.60609953703703701</v>
      </c>
      <c r="K16" s="1">
        <v>2</v>
      </c>
      <c r="L16" s="1">
        <v>24</v>
      </c>
    </row>
    <row r="17" spans="1:12" x14ac:dyDescent="0.25">
      <c r="A17" t="s">
        <v>4</v>
      </c>
      <c r="B17" t="s">
        <v>0</v>
      </c>
      <c r="C17" s="2" t="s">
        <v>6</v>
      </c>
      <c r="D17" s="1">
        <v>14</v>
      </c>
      <c r="E17" s="1">
        <v>6</v>
      </c>
      <c r="F17" s="1">
        <v>7</v>
      </c>
      <c r="G17" s="1">
        <f>SUM(D17:F17)</f>
        <v>27</v>
      </c>
      <c r="H17" s="6">
        <v>2</v>
      </c>
      <c r="I17" s="1">
        <f>G17-H17</f>
        <v>25</v>
      </c>
      <c r="J17" s="7">
        <v>0.62895833333333329</v>
      </c>
      <c r="K17" s="1">
        <v>3</v>
      </c>
      <c r="L17" s="1">
        <v>27</v>
      </c>
    </row>
    <row r="18" spans="1:12" x14ac:dyDescent="0.25">
      <c r="A18" t="s">
        <v>39</v>
      </c>
      <c r="B18" t="s">
        <v>2</v>
      </c>
      <c r="C18" s="2" t="s">
        <v>6</v>
      </c>
      <c r="D18" s="1">
        <v>18</v>
      </c>
      <c r="E18" s="1">
        <v>0</v>
      </c>
      <c r="F18" s="1">
        <v>4</v>
      </c>
      <c r="G18" s="1">
        <f>SUM(D18:F18)</f>
        <v>22</v>
      </c>
      <c r="H18" s="6">
        <v>2</v>
      </c>
      <c r="I18" s="1">
        <f>G18-H18</f>
        <v>20</v>
      </c>
      <c r="J18" s="7">
        <v>0.62886574074074075</v>
      </c>
      <c r="K18" s="1">
        <v>4</v>
      </c>
      <c r="L18" s="1">
        <v>43</v>
      </c>
    </row>
    <row r="19" spans="1:12" x14ac:dyDescent="0.25">
      <c r="A19" t="s">
        <v>59</v>
      </c>
      <c r="B19" t="s">
        <v>1</v>
      </c>
      <c r="C19" s="2" t="s">
        <v>6</v>
      </c>
      <c r="D19" s="1">
        <v>10</v>
      </c>
      <c r="E19" s="1">
        <v>0</v>
      </c>
      <c r="F19" s="1">
        <v>5</v>
      </c>
      <c r="G19" s="1">
        <f>SUM(D19:F19)</f>
        <v>15</v>
      </c>
      <c r="H19" s="6"/>
      <c r="I19" s="1">
        <f>G19-H19</f>
        <v>15</v>
      </c>
      <c r="J19" s="7">
        <v>0.62523148148148144</v>
      </c>
      <c r="K19" s="1">
        <v>5</v>
      </c>
      <c r="L19" s="1">
        <v>50</v>
      </c>
    </row>
    <row r="20" spans="1:12" x14ac:dyDescent="0.25">
      <c r="A20" t="s">
        <v>35</v>
      </c>
      <c r="B20" t="s">
        <v>2</v>
      </c>
      <c r="C20" s="2" t="s">
        <v>6</v>
      </c>
      <c r="D20" s="1">
        <v>8</v>
      </c>
      <c r="E20" s="1">
        <v>3</v>
      </c>
      <c r="F20" s="1">
        <v>2</v>
      </c>
      <c r="G20" s="1">
        <f>SUM(D20:F20)</f>
        <v>13</v>
      </c>
      <c r="H20" s="6">
        <v>1</v>
      </c>
      <c r="I20" s="1">
        <f>G20-H20</f>
        <v>12</v>
      </c>
      <c r="J20" s="7">
        <v>0.62699074074074079</v>
      </c>
      <c r="K20" s="1">
        <v>6</v>
      </c>
      <c r="L20" s="1">
        <v>53</v>
      </c>
    </row>
    <row r="21" spans="1:12" x14ac:dyDescent="0.25">
      <c r="A21" t="s">
        <v>37</v>
      </c>
      <c r="B21" t="s">
        <v>2</v>
      </c>
      <c r="C21" s="2" t="s">
        <v>6</v>
      </c>
      <c r="D21" s="1">
        <v>4</v>
      </c>
      <c r="E21" s="1">
        <v>6</v>
      </c>
      <c r="F21" s="1">
        <v>1</v>
      </c>
      <c r="G21" s="1">
        <f>SUM(D21:F21)</f>
        <v>11</v>
      </c>
      <c r="H21" s="6"/>
      <c r="I21" s="1">
        <f>G21-H21</f>
        <v>11</v>
      </c>
      <c r="J21" s="7">
        <v>0.60065972222222219</v>
      </c>
      <c r="K21" s="1">
        <v>7</v>
      </c>
      <c r="L21" s="1">
        <v>54</v>
      </c>
    </row>
  </sheetData>
  <printOptions gridLines="1"/>
  <pageMargins left="0.25" right="0.25" top="0.75" bottom="0.75" header="0.3" footer="0.3"/>
  <pageSetup scale="1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 (Overall)</vt:lpstr>
      <vt:lpstr>Results (Main Divisions)</vt:lpstr>
      <vt:lpstr>Results (Specialty Divisions)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Offen</dc:creator>
  <cp:lastModifiedBy>Andrea Offen</cp:lastModifiedBy>
  <cp:lastPrinted>2024-05-03T12:10:44Z</cp:lastPrinted>
  <dcterms:created xsi:type="dcterms:W3CDTF">2022-05-16T17:42:25Z</dcterms:created>
  <dcterms:modified xsi:type="dcterms:W3CDTF">2024-05-07T01:05:14Z</dcterms:modified>
</cp:coreProperties>
</file>